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995" windowHeight="12270"/>
  </bookViews>
  <sheets>
    <sheet name=" Форма 4" sheetId="1" r:id="rId1"/>
  </sheets>
  <definedNames>
    <definedName name="Z_DC7EEC5F_CD54_42CE_BAA0_727EDA698937_.wvu.PrintArea" localSheetId="0" hidden="1">' Форма 4'!$A$1:$L$113</definedName>
    <definedName name="Z_DC7EEC5F_CD54_42CE_BAA0_727EDA698937_.wvu.Rows" localSheetId="0" hidden="1">' Форма 4'!$6:$9,' Форма 4'!$40:$45</definedName>
    <definedName name="_xlnm.Print_Titles" localSheetId="0">' Форма 4'!$10:$15</definedName>
    <definedName name="_xlnm.Print_Area" localSheetId="0">' Форма 4'!$A$1:$L$114</definedName>
  </definedNames>
  <calcPr calcId="125725"/>
</workbook>
</file>

<file path=xl/calcChain.xml><?xml version="1.0" encoding="utf-8"?>
<calcChain xmlns="http://schemas.openxmlformats.org/spreadsheetml/2006/main">
  <c r="G27" i="1"/>
  <c r="H18"/>
  <c r="G16"/>
  <c r="H16"/>
  <c r="H26" l="1"/>
  <c r="F22"/>
  <c r="H63"/>
  <c r="G62"/>
  <c r="H62"/>
  <c r="F62"/>
  <c r="H61"/>
  <c r="G25"/>
  <c r="H25"/>
  <c r="F25"/>
  <c r="H24"/>
  <c r="I99" l="1"/>
  <c r="J99"/>
  <c r="I103"/>
  <c r="J103"/>
  <c r="I107"/>
  <c r="J107"/>
  <c r="H64" l="1"/>
  <c r="F18"/>
  <c r="G21"/>
  <c r="G17" s="1"/>
  <c r="H21"/>
  <c r="H17" s="1"/>
  <c r="F21"/>
  <c r="F17" s="1"/>
  <c r="G20"/>
  <c r="F20"/>
  <c r="G103"/>
  <c r="H103"/>
  <c r="F103"/>
  <c r="H107"/>
  <c r="G107"/>
  <c r="F107"/>
  <c r="H99"/>
  <c r="G99"/>
  <c r="F99"/>
  <c r="H73"/>
  <c r="G73"/>
  <c r="F73"/>
  <c r="H72"/>
  <c r="G72"/>
  <c r="F72"/>
  <c r="G64"/>
  <c r="F64"/>
  <c r="H30"/>
  <c r="H29"/>
  <c r="G29"/>
  <c r="F29"/>
  <c r="H22" l="1"/>
  <c r="H20"/>
  <c r="F27"/>
  <c r="G23"/>
  <c r="F23"/>
  <c r="G19"/>
  <c r="F16"/>
  <c r="F19" s="1"/>
  <c r="H27"/>
  <c r="H23" l="1"/>
  <c r="H19"/>
</calcChain>
</file>

<file path=xl/sharedStrings.xml><?xml version="1.0" encoding="utf-8"?>
<sst xmlns="http://schemas.openxmlformats.org/spreadsheetml/2006/main" count="148" uniqueCount="105">
  <si>
    <t xml:space="preserve">            Форма № 4</t>
  </si>
  <si>
    <t xml:space="preserve">                                              наименование федеральной целевой программы, государственный заказчик-координатор (государственный заказчик)</t>
  </si>
  <si>
    <t>тыс. рублей</t>
  </si>
  <si>
    <t>№ п/п*</t>
  </si>
  <si>
    <t>Наименование подпрограммы,  мероприятия, темы НИОКР*; вид НИОКР, реквизиты госконтракта (соглашения на предоставление гранта), исполнитель, номер и дата государственной регистрации контракта (для НИОКР гражданского назначения)</t>
  </si>
  <si>
    <t>Период выполнения НИОКР</t>
  </si>
  <si>
    <t>Дата проведения конкурса</t>
  </si>
  <si>
    <t>ГРБС (код)</t>
  </si>
  <si>
    <t>Источники и объемы финансирования НИОКР</t>
  </si>
  <si>
    <t>Из них учтены или планируются к учету на балансе в виде нематериального актива (стоимость, балансодержатель)</t>
  </si>
  <si>
    <t>Сведения о закреплении прав и использовании объекта интеллектуальной собственности</t>
  </si>
  <si>
    <t>На весь период реализации мероприятия по источникам</t>
  </si>
  <si>
    <t xml:space="preserve"> федеральный бюджет</t>
  </si>
  <si>
    <t>федеральный бюджет</t>
  </si>
  <si>
    <t xml:space="preserve"> бюджеты субъектов РФ</t>
  </si>
  <si>
    <t>внебюджетные источники</t>
  </si>
  <si>
    <t>5</t>
  </si>
  <si>
    <t>6</t>
  </si>
  <si>
    <t>7</t>
  </si>
  <si>
    <t>8</t>
  </si>
  <si>
    <t>9</t>
  </si>
  <si>
    <t>10</t>
  </si>
  <si>
    <t>11</t>
  </si>
  <si>
    <t>12</t>
  </si>
  <si>
    <t>Объем финансирования НИОКР по программе</t>
  </si>
  <si>
    <t xml:space="preserve">всего по программе </t>
  </si>
  <si>
    <t>Направление "Модернизация системы организации воздушного движения"</t>
  </si>
  <si>
    <t>всего по мероприятию, тематическому направлению</t>
  </si>
  <si>
    <t>1.</t>
  </si>
  <si>
    <t>Мероприятие "Исследование развития и обоснование внедрения перспективных методов организации использования воздушного пространства и аэронавигационного обслуживания его пользователей"</t>
  </si>
  <si>
    <t>1.1</t>
  </si>
  <si>
    <t>2012-2016</t>
  </si>
  <si>
    <t xml:space="preserve"> (вне конкурса, единственный поставщик)</t>
  </si>
  <si>
    <t>1.2</t>
  </si>
  <si>
    <t xml:space="preserve">Исследование вопросов функционирования оперативных органов (центров) Единой системы организации воздушного движения Российской Федерации с учетом реализации мероприятий федеральной целевой программы "Модернизация Единой системы организации воздушного движения Российской Федерации (2009-2020 годы)", и подготовка научно обоснованных предложений по совершенствованию организации их деятельности </t>
  </si>
  <si>
    <t>2014</t>
  </si>
  <si>
    <t>1.3</t>
  </si>
  <si>
    <t>2014-2016</t>
  </si>
  <si>
    <t>1.4</t>
  </si>
  <si>
    <t>Проведение научных исследований по реализации обмена аэронавигационными данными в соответствии с требованиями Международной организации гражданской авиации (ИКАО)</t>
  </si>
  <si>
    <t>1.5</t>
  </si>
  <si>
    <t>Договор №351/12 от 23.07.2012.
Исполнитель - ОАО "Концерн ПВО "Алмаз-Антей"</t>
  </si>
  <si>
    <t>2012-2013</t>
  </si>
  <si>
    <t>1.6</t>
  </si>
  <si>
    <t>Договор №4285/10-042-0000-П от 27.10.2010
Исполнитель - ФГУП ГосНИИ "Аэронавигация"</t>
  </si>
  <si>
    <t>2010-2013</t>
  </si>
  <si>
    <t>Конкурс не проводился</t>
  </si>
  <si>
    <t>Договор №401/12 от 09.07.2012.
Исполнитель - ОАО "Концерн ПВО "Алмаз-Антей".</t>
  </si>
  <si>
    <t>Договор №417/12 от 09.07.2012.
Исполнитель - ОАО "Концерн ПВО "Алмаз-Антей".</t>
  </si>
  <si>
    <t>2.</t>
  </si>
  <si>
    <t>Мероприятие "Исследование развития технического обеспечения организации использования воздушного пространства и аэронавигационного обслуживания его пользователей"</t>
  </si>
  <si>
    <t>2.1</t>
  </si>
  <si>
    <t>2.2</t>
  </si>
  <si>
    <t>2.3</t>
  </si>
  <si>
    <t>2014-2015</t>
  </si>
  <si>
    <t>2.3.1</t>
  </si>
  <si>
    <t xml:space="preserve">Этап 1. Проведение исследований, разработка проекта стандарта "Обработка информации наблюдения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требования".   </t>
  </si>
  <si>
    <t>Этап 1. Разработка концепции внедрения общесистемного управления информацией (SWIM)  в гражданской авиации Российской Федерации.</t>
  </si>
  <si>
    <t>3.</t>
  </si>
  <si>
    <t>Мероприятие "Разработка научно–методических основ концепции обеспечения заданного уровня безопасности воздушного движения в Российской Федерации"</t>
  </si>
  <si>
    <t>Направление "Развитие единой системы авиационно-космического поиска и спасания"</t>
  </si>
  <si>
    <t>(*) Примечание: Для НИОКР, финансируемых за счет внебюджетных средств, указываются только реквизиты контрактов (договоров)</t>
  </si>
  <si>
    <t xml:space="preserve">"Модернизация Единой системы организации воздушного движения Российской Федерации (2009-2020 годы)",
Министерство транспорта Российской Федерации </t>
  </si>
  <si>
    <t>Заместитель Министра транспорта                                                                                                                                                                                                                         Российской Федерации</t>
  </si>
  <si>
    <t>конкурс</t>
  </si>
  <si>
    <t>4.</t>
  </si>
  <si>
    <t xml:space="preserve">Мероприятие "Исследование проблем оснащения парка воздушных судов Российской Федерации аэронавигационными средствами и системами, предусмотренными Концепцией связи, навигации, наблюдения/организации воздушного движения Международной организации гражданской авиации"    </t>
  </si>
  <si>
    <t>Договор № 6530/14-042-0000-П от 15.04.2014
Исполнитель - Филиал "НИИ Аэронавигации"                                      ФГУП ГосНИИ ГА</t>
  </si>
  <si>
    <t>По теме "Разработка унифицированных  технических требований к системам краткосрочного и среднесрочного прогнозирования конфликтных ситуаций в АС (КСА) УВД и методических рекомендаций по внедрению и эксплуатации ПКС в  центрах ОВД" работа завершена.
Акт сдачи-приемки выполненных работ от 27.12.2013. Окончательный расчет произведен в 2014.</t>
  </si>
  <si>
    <t xml:space="preserve">"Оценка выполнения условий безопасного использования пространства RVSM Евразия на основе обработки данных, полученных от государств восточной части европейского региона ИКАО для представления в группу регионального планирования"
Государственный контракт № ГК-155-14 от 31.07.2014 
ОАО "Концерн ПВО "Алмаз-Антей"
</t>
  </si>
  <si>
    <t>"Проведение исследований перспективных методов организации использования воздушного пространства и аэронавигационного обслуживания его пользователей по материалам и документам, полученным от  ИКАО в 2014 году. Разработка рабочих и информационных документов к заседаниям экспертных, консультативных и руководящих органов ИКАО по вопросам аэронавигационного обслуживания"
Государствнный контракт № ГК-154-14 от 31.07.2014
ОАО "Концерн ПВО "Алмаз-Антей"</t>
  </si>
  <si>
    <t>"Исследование вопросов обеспечения дистанционного аэродромного диспетчерского обслуживания воздушного движения на гражданских аэродромах с использованием нерадиолокационных технических средств наблюдения обстановки на летном поле. Разработка проекта тактико-технических требований к нерадиолокационным техническим средствам наблюдения обстановки на летном поле"
Государственный контракт № ГК-188-14 от 29.08.2014
ОАО "Концерн ПВО "Алмаз-Антей"</t>
  </si>
  <si>
    <t xml:space="preserve">"Разработка стандарта "Обработка информации наблюдения  в средствах автоматизации управления воздушного движения Единой системы организации воздушного движения Российской Федерации. Технические требования"
Государственный Контракт № ГК -178-14 от 28.08.2014 
ОАО "Концерн ПВО "Алмаз-Антей"   </t>
  </si>
  <si>
    <t>"Исследование вопросов внедрения общесистемного управления информацией (SWIM) в  гражданской авиации Российской Федерации"
Государственный контракт № ГК-187-14 от 29.08.2014 ОАО "Концерн ПВО "Алмаз-Антей"</t>
  </si>
  <si>
    <t>Договор № 6894/14-042-0000-П от 06.11.2014
Исполнитель - Филиал "НИИ Аэронавигации" ФГУП ГосНИИ ГА</t>
  </si>
  <si>
    <t>Единственный поставщик</t>
  </si>
  <si>
    <t>Договор № 6893/14-042-0000-П от 11.11.2014
Исполнитель - Филиал "НИИ Аэронавигации" ФГУП ГосНИИ ГА</t>
  </si>
  <si>
    <t>2.6</t>
  </si>
  <si>
    <t>По теме "Доработка программ и методик приемочных и эксплуатационных испытаний АС ОрВД и КСА ПИВП Иркутского укрупненного центра ЕС ОрВД (в связи с заменой оборудования КАРС "Топаз" на СКРС "Мегафон". Работа завершена. Акт сдачи-приемки выполненных работ от 12.12.2014. Работа оплачена.</t>
  </si>
  <si>
    <t>По теме "Научно-техническое и методическое сопровождение работ по созданию АС ОрВД и ее основных комплексов (включая КСА ПИВП ЗЦ/УЦ) Новосибирского укрупненного центра ЕС ОрВД", этап №2 "Экспертиза материалов технического проекта АС ОрВД Новосибирского укрупненного центра ЕС ОрВД", разработанных ОАО "Концерн ПВО "Алмаз-Антей" работа завершена.
Акт сдачи-приемки выполненных работ от 22.05.2014
Окончательный расчет произведен 16.06.2014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</si>
  <si>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работы завершены и оплачены в полном объеме.
В отчетный период принято участие в работе комиссий по проведению приемочных испытаний АС ОрВД и КСА ПИВП (акты сдачи-приемки работ по этапам 6 и 7 от 15.07.2014), а также эксплуатационных испытаний АС ОрВД и КСА ПИВП (акты сдачи-приемки выполненных работ по этапам 8 и 9 от 26.12.2014).
В 2010 г. конкурсы не проводились. Выбор исполнителя сделан заказчиком на основания опыта работы.</t>
  </si>
  <si>
    <t>Отчетные материалы не соответсвует техническому заданию. Протокол рабочей группы № 9 от 18.12.2014 года. Росавиацией подписано Соглашение о расторжении государственного контракта и направлено в адрес ПВО "Алмаз-Антея"</t>
  </si>
  <si>
    <t>2.2.1</t>
  </si>
  <si>
    <t>2.4.</t>
  </si>
  <si>
    <t>Предусмотрено на 2015 год по источникам</t>
  </si>
  <si>
    <t>44100</t>
  </si>
  <si>
    <t>0</t>
  </si>
  <si>
    <t>По теме "Научно-техническое и методическое сопровождение работ по созданию АС ОрВД и ее основных комплексов (включая КСА ПИВП ЗЦ/УЦ) Тюменского укрупненного центра ЕС ОрВД", этап №1 "Экспертиза материалов технического проекта АС ОрВД Тюменского укрупненного центра ЕС ОрВД", разработанных ОАО "Концерн ПВО "Алмаз-Антей", работа завершена. Акт сдачи-приемки выполненных работ от 24.12.2014. Окончательный расчет по договору произведен в 2015 году.</t>
  </si>
  <si>
    <t>Единствен-ный поставщик</t>
  </si>
  <si>
    <t>Созданные в рамках контракта охраняемые результаты интеллектуальной деятельности (объекты интеллектуальной собственности) всего за отчетный период</t>
  </si>
  <si>
    <t>Описание результатов выполненных этапов
за отчетный период</t>
  </si>
  <si>
    <t>Этап 2. Согласование, доработка и подготовка к утверждению проекта стандарта "Средства наблюдения, навигации, связи и автоматизации ОрВД гражданской авиации Российской Федерации. Тактико-технические требования"</t>
  </si>
  <si>
    <t>(вне конкурса,единственный поставщик)</t>
  </si>
  <si>
    <t>"Разработка стандарта "Средства наблюдения, навигации, связи и автоматизации ОрВД гражданской авиации Российской Федерации. Тактико-технические требования".
Государственный контракт № ГК-144-14 от 30.05.2013
ОАО "Концерн ПВО "Алмаз-Антей"</t>
  </si>
  <si>
    <t>2013-2014</t>
  </si>
  <si>
    <t>I</t>
  </si>
  <si>
    <t>II.</t>
  </si>
  <si>
    <t>2.1.</t>
  </si>
  <si>
    <t>Федеральным законом "О федеральном бюджете на 2015 год и плановый период 2016 и 2017 годов" на 2015 год на реализацию НИОКР предусмотрено 69 859,9 тыс. рублей. План научно - исследовательских и опытно-конструкторских работ Росавиации на 2015 год и  плановый период 2016 и 2017 годов под доведенный объем не утверждался, т.к.  на основании поручения Министерства финансов Российской Федерации от 20.02.2015 № 16-01-14/8296 расходным расписанием от 20.02.2015 № 107/00107/1 были заблокированы лимиты бюджетных обязательств по направлению НИОКР в объеме  -62 873,9 тыс. рублей., для последующего снятия в полном объеме. 
Распределение и исполнение  в 2015 году в части внебюджетных источников осуществляется ФГУП "Госкорпорация по ОрВД" согласно утвержденному 13.03.2015 года Плану научно-исследовательских и опытно-конструкторских работ ФГУП "Госкорпорация по ОрВД" на 2015 год и плановый период 2016 и 2017годов, выполняемых за счет внебюджетных средств в рамках федеральной целевой программы "Модернизация ЕС ОрВД РФ (2009-2020)" .</t>
  </si>
  <si>
    <t>По теме "Научно-техническое и методическое сопровождение работ по созданию и поставке АС ОрВД и ее основных комплексов для Иркутского укрупненного центра ЕС ОрВД" работа завершена в 2014 году: акты сдачи-приемки выполненных работ по этапам 8 и 9 подписаны 26 декабря 2014 г. Окончательный расчет по договору произведен 31.12.2014 года, однако он ошибочно не был учтен в отчете за 2014 год.</t>
  </si>
  <si>
    <t>По теме "Научно-техническое и методическое сопровождение пилотного проекта "Ямал-АЗН" (маршрут Надым-Бованенково) в связи с тем, что завершение 2-го этапа до конца 2014 года не представлялось возможным из-за неготовности оснащенных оборудованием АЗН воздушных судов, окончание работ перенесено на ноябрь 2015 года.</t>
  </si>
  <si>
    <t>По теме "Научно-техническое и методическое сопровождение пилотного проекта "Ямал-АЗН" (маршрут Надым-Бованенково)  в связи с тем, что завершение 2-го этапа до конца 2014 года не представлялось возможным (не завершен монтаж  станций АЗН-В реж.4 в а/п Шереметьево и Домодедово и отсутствовали ВС, оснащенные оборудованием АЗН реж.4), окончание работ перенесено на июль 2015 года</t>
  </si>
  <si>
    <t xml:space="preserve">Результаты реализации программных мероприятий по направлению НИОКР за  I полугодие 2015 года в рамках федеральной целевой программы </t>
  </si>
  <si>
    <t>Фактические расходы за  I полугодие 2015 года по источникам</t>
  </si>
  <si>
    <t>Исполнитель: Жило Елена Васильевна                                                                       Телефон:8 (499) 262-448-40; E-mail: zhilo@ppp-transport.ru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</si>
</sst>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00000"/>
    <numFmt numFmtId="166" formatCode="0.0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0"/>
      <name val="Helv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tted">
        <color indexed="64"/>
      </right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5" fillId="0" borderId="0"/>
  </cellStyleXfs>
  <cellXfs count="282">
    <xf numFmtId="0" fontId="0" fillId="0" borderId="0" xfId="0"/>
    <xf numFmtId="0" fontId="3" fillId="0" borderId="0" xfId="0" applyFont="1" applyFill="1"/>
    <xf numFmtId="0" fontId="4" fillId="0" borderId="0" xfId="0" applyFont="1" applyFill="1"/>
    <xf numFmtId="0" fontId="6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49" fontId="3" fillId="0" borderId="0" xfId="0" applyNumberFormat="1" applyFont="1" applyFill="1"/>
    <xf numFmtId="0" fontId="4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7" fillId="0" borderId="12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center" vertical="top" wrapText="1"/>
    </xf>
    <xf numFmtId="0" fontId="7" fillId="0" borderId="16" xfId="0" applyFont="1" applyFill="1" applyBorder="1" applyAlignment="1">
      <alignment horizontal="center" wrapText="1"/>
    </xf>
    <xf numFmtId="0" fontId="7" fillId="0" borderId="17" xfId="0" applyFont="1" applyFill="1" applyBorder="1" applyAlignment="1">
      <alignment horizontal="center" wrapText="1"/>
    </xf>
    <xf numFmtId="0" fontId="7" fillId="0" borderId="18" xfId="0" applyFont="1" applyFill="1" applyBorder="1" applyAlignment="1">
      <alignment horizontal="center" vertical="top" wrapText="1"/>
    </xf>
    <xf numFmtId="0" fontId="7" fillId="0" borderId="19" xfId="0" applyFont="1" applyFill="1" applyBorder="1" applyAlignment="1">
      <alignment horizontal="center" vertical="top" wrapText="1"/>
    </xf>
    <xf numFmtId="0" fontId="7" fillId="0" borderId="20" xfId="0" applyFont="1" applyFill="1" applyBorder="1" applyAlignment="1">
      <alignment horizontal="center" vertical="top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49" fontId="7" fillId="0" borderId="28" xfId="0" applyNumberFormat="1" applyFont="1" applyFill="1" applyBorder="1" applyAlignment="1">
      <alignment horizontal="center" vertical="center" wrapText="1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 wrapText="1"/>
    </xf>
    <xf numFmtId="49" fontId="7" fillId="0" borderId="30" xfId="0" applyNumberFormat="1" applyFont="1" applyFill="1" applyBorder="1" applyAlignment="1">
      <alignment horizontal="center" vertical="center" wrapText="1"/>
    </xf>
    <xf numFmtId="49" fontId="7" fillId="0" borderId="31" xfId="0" applyNumberFormat="1" applyFont="1" applyFill="1" applyBorder="1" applyAlignment="1">
      <alignment horizontal="center" vertical="center" wrapText="1"/>
    </xf>
    <xf numFmtId="49" fontId="7" fillId="0" borderId="32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164" fontId="6" fillId="0" borderId="38" xfId="0" applyNumberFormat="1" applyFont="1" applyFill="1" applyBorder="1" applyAlignment="1">
      <alignment horizontal="right" vertical="center" wrapText="1"/>
    </xf>
    <xf numFmtId="0" fontId="8" fillId="0" borderId="51" xfId="0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49" fontId="7" fillId="0" borderId="51" xfId="0" applyNumberFormat="1" applyFont="1" applyFill="1" applyBorder="1" applyAlignment="1">
      <alignment horizontal="center" vertical="center" wrapText="1"/>
    </xf>
    <xf numFmtId="164" fontId="6" fillId="0" borderId="56" xfId="0" applyNumberFormat="1" applyFont="1" applyFill="1" applyBorder="1" applyAlignment="1">
      <alignment horizontal="right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45" xfId="0" applyNumberFormat="1" applyFont="1" applyFill="1" applyBorder="1" applyAlignment="1">
      <alignment horizontal="center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164" fontId="6" fillId="0" borderId="48" xfId="0" applyNumberFormat="1" applyFont="1" applyFill="1" applyBorder="1" applyAlignment="1">
      <alignment horizontal="right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49" fontId="7" fillId="0" borderId="45" xfId="0" applyNumberFormat="1" applyFont="1" applyFill="1" applyBorder="1" applyAlignment="1">
      <alignment horizontal="right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/>
    <xf numFmtId="0" fontId="3" fillId="0" borderId="64" xfId="0" applyFont="1" applyFill="1" applyBorder="1"/>
    <xf numFmtId="166" fontId="6" fillId="0" borderId="58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166" fontId="6" fillId="0" borderId="37" xfId="0" applyNumberFormat="1" applyFont="1" applyFill="1" applyBorder="1" applyAlignment="1">
      <alignment horizontal="center" vertical="center" wrapText="1"/>
    </xf>
    <xf numFmtId="0" fontId="6" fillId="0" borderId="48" xfId="1" applyFont="1" applyFill="1" applyBorder="1" applyAlignment="1">
      <alignment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164" fontId="6" fillId="0" borderId="68" xfId="0" applyNumberFormat="1" applyFont="1" applyFill="1" applyBorder="1" applyAlignment="1">
      <alignment horizontal="right" vertical="center" wrapText="1"/>
    </xf>
    <xf numFmtId="49" fontId="10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wrapText="1"/>
    </xf>
    <xf numFmtId="49" fontId="3" fillId="0" borderId="0" xfId="0" applyNumberFormat="1" applyFont="1" applyFill="1" applyBorder="1"/>
    <xf numFmtId="0" fontId="12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/>
    </xf>
    <xf numFmtId="166" fontId="6" fillId="0" borderId="4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left" vertical="center" wrapText="1"/>
    </xf>
    <xf numFmtId="0" fontId="0" fillId="0" borderId="56" xfId="0" applyFont="1" applyFill="1" applyBorder="1" applyAlignment="1">
      <alignment horizontal="center" vertical="center" wrapText="1"/>
    </xf>
    <xf numFmtId="2" fontId="6" fillId="0" borderId="56" xfId="0" applyNumberFormat="1" applyFont="1" applyFill="1" applyBorder="1" applyAlignment="1">
      <alignment horizontal="right" vertical="center" wrapText="1"/>
    </xf>
    <xf numFmtId="2" fontId="6" fillId="0" borderId="56" xfId="0" applyNumberFormat="1" applyFont="1" applyFill="1" applyBorder="1" applyAlignment="1">
      <alignment horizontal="center" vertical="center" wrapText="1"/>
    </xf>
    <xf numFmtId="164" fontId="6" fillId="2" borderId="38" xfId="0" applyNumberFormat="1" applyFont="1" applyFill="1" applyBorder="1" applyAlignment="1">
      <alignment horizontal="right" vertical="center" wrapText="1"/>
    </xf>
    <xf numFmtId="164" fontId="6" fillId="2" borderId="48" xfId="0" applyNumberFormat="1" applyFont="1" applyFill="1" applyBorder="1" applyAlignment="1">
      <alignment horizontal="right" vertical="center" wrapText="1"/>
    </xf>
    <xf numFmtId="0" fontId="9" fillId="0" borderId="0" xfId="0" applyFont="1" applyFill="1"/>
    <xf numFmtId="49" fontId="16" fillId="0" borderId="30" xfId="0" applyNumberFormat="1" applyFont="1" applyFill="1" applyBorder="1" applyAlignment="1">
      <alignment horizontal="center" vertical="center" wrapText="1"/>
    </xf>
    <xf numFmtId="49" fontId="16" fillId="0" borderId="51" xfId="0" applyNumberFormat="1" applyFont="1" applyFill="1" applyBorder="1" applyAlignment="1">
      <alignment horizontal="right" vertical="center" wrapText="1"/>
    </xf>
    <xf numFmtId="49" fontId="9" fillId="0" borderId="0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164" fontId="6" fillId="3" borderId="56" xfId="0" applyNumberFormat="1" applyFont="1" applyFill="1" applyBorder="1" applyAlignment="1">
      <alignment horizontal="right" vertical="center" wrapText="1"/>
    </xf>
    <xf numFmtId="49" fontId="6" fillId="3" borderId="56" xfId="0" applyNumberFormat="1" applyFont="1" applyFill="1" applyBorder="1" applyAlignment="1">
      <alignment vertical="center" wrapText="1"/>
    </xf>
    <xf numFmtId="164" fontId="7" fillId="0" borderId="38" xfId="0" applyNumberFormat="1" applyFont="1" applyFill="1" applyBorder="1" applyAlignment="1">
      <alignment horizontal="right" vertical="center" wrapText="1"/>
    </xf>
    <xf numFmtId="0" fontId="6" fillId="3" borderId="70" xfId="0" applyNumberFormat="1" applyFont="1" applyFill="1" applyBorder="1" applyAlignment="1">
      <alignment horizontal="left" vertical="top" wrapText="1"/>
    </xf>
    <xf numFmtId="49" fontId="6" fillId="0" borderId="56" xfId="0" applyNumberFormat="1" applyFont="1" applyFill="1" applyBorder="1" applyAlignment="1">
      <alignment horizontal="center" vertical="center" wrapText="1"/>
    </xf>
    <xf numFmtId="49" fontId="6" fillId="0" borderId="56" xfId="0" applyNumberFormat="1" applyFont="1" applyFill="1" applyBorder="1" applyAlignment="1" applyProtection="1">
      <alignment horizontal="right" vertical="center" wrapText="1"/>
      <protection locked="0"/>
    </xf>
    <xf numFmtId="49" fontId="6" fillId="0" borderId="56" xfId="0" applyNumberFormat="1" applyFont="1" applyFill="1" applyBorder="1" applyAlignment="1">
      <alignment horizontal="right" vertical="center" wrapText="1"/>
    </xf>
    <xf numFmtId="164" fontId="7" fillId="0" borderId="68" xfId="0" applyNumberFormat="1" applyFont="1" applyFill="1" applyBorder="1" applyAlignment="1">
      <alignment horizontal="right" vertical="center" wrapText="1"/>
    </xf>
    <xf numFmtId="164" fontId="7" fillId="4" borderId="38" xfId="0" applyNumberFormat="1" applyFont="1" applyFill="1" applyBorder="1" applyAlignment="1">
      <alignment horizontal="right" vertical="center" wrapText="1"/>
    </xf>
    <xf numFmtId="49" fontId="6" fillId="0" borderId="40" xfId="0" applyNumberFormat="1" applyFont="1" applyFill="1" applyBorder="1" applyAlignment="1">
      <alignment horizontal="center" vertical="center" wrapText="1"/>
    </xf>
    <xf numFmtId="0" fontId="0" fillId="0" borderId="41" xfId="0" applyFill="1" applyBorder="1"/>
    <xf numFmtId="0" fontId="0" fillId="0" borderId="0" xfId="0" applyFill="1" applyBorder="1"/>
    <xf numFmtId="164" fontId="7" fillId="0" borderId="56" xfId="0" applyNumberFormat="1" applyFont="1" applyFill="1" applyBorder="1" applyAlignment="1">
      <alignment horizontal="right" vertical="center" wrapText="1"/>
    </xf>
    <xf numFmtId="49" fontId="6" fillId="0" borderId="50" xfId="0" applyNumberFormat="1" applyFont="1" applyFill="1" applyBorder="1" applyAlignment="1">
      <alignment horizontal="center" vertical="center" wrapText="1"/>
    </xf>
    <xf numFmtId="49" fontId="6" fillId="0" borderId="54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0" fontId="6" fillId="0" borderId="58" xfId="1" applyFont="1" applyFill="1" applyBorder="1" applyAlignment="1">
      <alignment vertical="center" wrapText="1"/>
    </xf>
    <xf numFmtId="0" fontId="6" fillId="0" borderId="37" xfId="1" applyFont="1" applyFill="1" applyBorder="1" applyAlignment="1">
      <alignment vertical="center" wrapText="1"/>
    </xf>
    <xf numFmtId="0" fontId="6" fillId="0" borderId="48" xfId="1" applyFont="1" applyFill="1" applyBorder="1" applyAlignment="1">
      <alignment vertical="center" wrapText="1"/>
    </xf>
    <xf numFmtId="49" fontId="6" fillId="0" borderId="58" xfId="0" applyNumberFormat="1" applyFont="1" applyFill="1" applyBorder="1" applyAlignment="1">
      <alignment horizontal="center" vertical="center" wrapText="1"/>
    </xf>
    <xf numFmtId="49" fontId="6" fillId="0" borderId="37" xfId="0" applyNumberFormat="1" applyFont="1" applyFill="1" applyBorder="1" applyAlignment="1">
      <alignment horizontal="center" vertical="center" wrapText="1"/>
    </xf>
    <xf numFmtId="49" fontId="6" fillId="0" borderId="48" xfId="0" applyNumberFormat="1" applyFont="1" applyFill="1" applyBorder="1" applyAlignment="1">
      <alignment horizontal="center" vertical="center" wrapText="1"/>
    </xf>
    <xf numFmtId="49" fontId="9" fillId="0" borderId="56" xfId="0" applyNumberFormat="1" applyFont="1" applyFill="1" applyBorder="1" applyAlignment="1">
      <alignment horizontal="center" vertical="center" wrapText="1"/>
    </xf>
    <xf numFmtId="0" fontId="0" fillId="0" borderId="58" xfId="0" applyFont="1" applyFill="1" applyBorder="1" applyAlignment="1">
      <alignment horizontal="center" vertical="center" wrapText="1"/>
    </xf>
    <xf numFmtId="0" fontId="0" fillId="0" borderId="37" xfId="0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165" fontId="6" fillId="0" borderId="60" xfId="0" applyNumberFormat="1" applyFont="1" applyFill="1" applyBorder="1" applyAlignment="1">
      <alignment horizontal="left" vertical="center" wrapText="1"/>
    </xf>
    <xf numFmtId="165" fontId="6" fillId="0" borderId="61" xfId="0" applyNumberFormat="1" applyFont="1" applyFill="1" applyBorder="1" applyAlignment="1">
      <alignment horizontal="left" vertical="center" wrapText="1"/>
    </xf>
    <xf numFmtId="165" fontId="6" fillId="0" borderId="62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9" fontId="13" fillId="0" borderId="0" xfId="0" applyNumberFormat="1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right"/>
    </xf>
    <xf numFmtId="0" fontId="11" fillId="0" borderId="0" xfId="0" applyNumberFormat="1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right" wrapText="1"/>
    </xf>
    <xf numFmtId="49" fontId="6" fillId="0" borderId="65" xfId="0" applyNumberFormat="1" applyFont="1" applyFill="1" applyBorder="1" applyAlignment="1">
      <alignment horizontal="center" vertical="center" wrapText="1"/>
    </xf>
    <xf numFmtId="0" fontId="7" fillId="0" borderId="56" xfId="0" applyNumberFormat="1" applyFont="1" applyFill="1" applyBorder="1" applyAlignment="1">
      <alignment horizontal="left" vertical="center" wrapText="1"/>
    </xf>
    <xf numFmtId="49" fontId="7" fillId="0" borderId="66" xfId="0" applyNumberFormat="1" applyFont="1" applyFill="1" applyBorder="1" applyAlignment="1">
      <alignment horizontal="right" vertical="center" wrapText="1"/>
    </xf>
    <xf numFmtId="49" fontId="7" fillId="0" borderId="67" xfId="0" applyNumberFormat="1" applyFont="1" applyFill="1" applyBorder="1" applyAlignment="1">
      <alignment horizontal="right" vertical="center" wrapText="1"/>
    </xf>
    <xf numFmtId="49" fontId="7" fillId="0" borderId="68" xfId="0" applyNumberFormat="1" applyFont="1" applyFill="1" applyBorder="1" applyAlignment="1">
      <alignment horizontal="right" vertical="center" wrapText="1"/>
    </xf>
    <xf numFmtId="49" fontId="10" fillId="0" borderId="64" xfId="0" applyNumberFormat="1" applyFont="1" applyFill="1" applyBorder="1" applyAlignment="1">
      <alignment horizontal="left" vertical="center" wrapText="1"/>
    </xf>
    <xf numFmtId="49" fontId="6" fillId="0" borderId="5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37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48" xfId="0" applyNumberFormat="1" applyFont="1" applyFill="1" applyBorder="1" applyAlignment="1" applyProtection="1">
      <alignment horizontal="center" vertical="center" wrapText="1"/>
      <protection locked="0"/>
    </xf>
    <xf numFmtId="49" fontId="6" fillId="0" borderId="54" xfId="0" applyNumberFormat="1" applyFont="1" applyFill="1" applyBorder="1" applyAlignment="1">
      <alignment horizontal="left" vertical="top" wrapText="1"/>
    </xf>
    <xf numFmtId="0" fontId="6" fillId="0" borderId="58" xfId="1" applyFont="1" applyFill="1" applyBorder="1" applyAlignment="1">
      <alignment horizontal="left" vertical="top" wrapText="1"/>
    </xf>
    <xf numFmtId="0" fontId="6" fillId="0" borderId="37" xfId="1" applyFont="1" applyFill="1" applyBorder="1" applyAlignment="1">
      <alignment horizontal="left" vertical="top" wrapText="1"/>
    </xf>
    <xf numFmtId="0" fontId="6" fillId="0" borderId="48" xfId="1" applyFont="1" applyFill="1" applyBorder="1" applyAlignment="1">
      <alignment horizontal="left" vertical="top" wrapText="1"/>
    </xf>
    <xf numFmtId="49" fontId="9" fillId="0" borderId="58" xfId="0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48" xfId="0" applyNumberFormat="1" applyFont="1" applyFill="1" applyBorder="1" applyAlignment="1">
      <alignment horizontal="center" vertical="center" wrapText="1"/>
    </xf>
    <xf numFmtId="166" fontId="6" fillId="0" borderId="56" xfId="0" applyNumberFormat="1" applyFont="1" applyFill="1" applyBorder="1" applyAlignment="1">
      <alignment horizontal="center" vertical="center" wrapText="1"/>
    </xf>
    <xf numFmtId="49" fontId="7" fillId="0" borderId="56" xfId="0" applyNumberFormat="1" applyFont="1" applyFill="1" applyBorder="1" applyAlignment="1">
      <alignment horizontal="left" vertical="center" wrapText="1"/>
    </xf>
    <xf numFmtId="49" fontId="7" fillId="0" borderId="46" xfId="0" applyNumberFormat="1" applyFont="1" applyFill="1" applyBorder="1" applyAlignment="1">
      <alignment horizontal="right" vertical="center" wrapText="1"/>
    </xf>
    <xf numFmtId="49" fontId="7" fillId="0" borderId="47" xfId="0" applyNumberFormat="1" applyFont="1" applyFill="1" applyBorder="1" applyAlignment="1">
      <alignment horizontal="right" vertical="center" wrapText="1"/>
    </xf>
    <xf numFmtId="49" fontId="7" fillId="0" borderId="38" xfId="0" applyNumberFormat="1" applyFont="1" applyFill="1" applyBorder="1" applyAlignment="1">
      <alignment horizontal="right" vertical="center" wrapText="1"/>
    </xf>
    <xf numFmtId="0" fontId="6" fillId="2" borderId="58" xfId="1" applyFont="1" applyFill="1" applyBorder="1" applyAlignment="1">
      <alignment horizontal="left" vertical="center" wrapText="1"/>
    </xf>
    <xf numFmtId="0" fontId="6" fillId="2" borderId="37" xfId="1" applyFont="1" applyFill="1" applyBorder="1" applyAlignment="1">
      <alignment horizontal="left" vertical="center" wrapText="1"/>
    </xf>
    <xf numFmtId="0" fontId="6" fillId="2" borderId="48" xfId="1" applyFont="1" applyFill="1" applyBorder="1" applyAlignment="1">
      <alignment horizontal="left" vertical="center" wrapText="1"/>
    </xf>
    <xf numFmtId="166" fontId="6" fillId="0" borderId="58" xfId="0" applyNumberFormat="1" applyFont="1" applyFill="1" applyBorder="1" applyAlignment="1">
      <alignment horizontal="center" vertical="center" wrapText="1"/>
    </xf>
    <xf numFmtId="166" fontId="6" fillId="0" borderId="37" xfId="0" applyNumberFormat="1" applyFont="1" applyFill="1" applyBorder="1" applyAlignment="1">
      <alignment horizontal="center" vertical="center" wrapText="1"/>
    </xf>
    <xf numFmtId="166" fontId="6" fillId="0" borderId="48" xfId="0" applyNumberFormat="1" applyFont="1" applyFill="1" applyBorder="1" applyAlignment="1">
      <alignment horizontal="center" vertical="center" wrapText="1"/>
    </xf>
    <xf numFmtId="49" fontId="6" fillId="3" borderId="58" xfId="0" applyNumberFormat="1" applyFont="1" applyFill="1" applyBorder="1" applyAlignment="1">
      <alignment horizontal="center" vertical="center" wrapText="1"/>
    </xf>
    <xf numFmtId="49" fontId="6" fillId="3" borderId="37" xfId="0" applyNumberFormat="1" applyFont="1" applyFill="1" applyBorder="1" applyAlignment="1">
      <alignment horizontal="center" vertical="center" wrapText="1"/>
    </xf>
    <xf numFmtId="49" fontId="6" fillId="3" borderId="48" xfId="0" applyNumberFormat="1" applyFont="1" applyFill="1" applyBorder="1" applyAlignment="1">
      <alignment horizontal="center" vertical="center" wrapText="1"/>
    </xf>
    <xf numFmtId="0" fontId="6" fillId="3" borderId="58" xfId="1" applyFont="1" applyFill="1" applyBorder="1" applyAlignment="1">
      <alignment horizontal="left" vertical="top" wrapText="1"/>
    </xf>
    <xf numFmtId="0" fontId="6" fillId="3" borderId="37" xfId="1" applyFont="1" applyFill="1" applyBorder="1" applyAlignment="1">
      <alignment horizontal="left" vertical="top" wrapText="1"/>
    </xf>
    <xf numFmtId="0" fontId="6" fillId="3" borderId="48" xfId="1" applyFont="1" applyFill="1" applyBorder="1" applyAlignment="1">
      <alignment horizontal="left" vertical="top" wrapText="1"/>
    </xf>
    <xf numFmtId="49" fontId="6" fillId="0" borderId="58" xfId="0" applyNumberFormat="1" applyFont="1" applyFill="1" applyBorder="1" applyAlignment="1">
      <alignment horizontal="center" vertical="top" wrapText="1"/>
    </xf>
    <xf numFmtId="49" fontId="6" fillId="0" borderId="37" xfId="0" applyNumberFormat="1" applyFont="1" applyFill="1" applyBorder="1" applyAlignment="1">
      <alignment horizontal="center" vertical="top" wrapText="1"/>
    </xf>
    <xf numFmtId="49" fontId="6" fillId="0" borderId="48" xfId="0" applyNumberFormat="1" applyFont="1" applyFill="1" applyBorder="1" applyAlignment="1">
      <alignment horizontal="center" vertical="top" wrapText="1"/>
    </xf>
    <xf numFmtId="49" fontId="6" fillId="3" borderId="58" xfId="0" applyNumberFormat="1" applyFont="1" applyFill="1" applyBorder="1" applyAlignment="1">
      <alignment horizontal="center" vertical="top" wrapText="1"/>
    </xf>
    <xf numFmtId="49" fontId="6" fillId="3" borderId="37" xfId="0" applyNumberFormat="1" applyFont="1" applyFill="1" applyBorder="1" applyAlignment="1">
      <alignment horizontal="center" vertical="top" wrapText="1"/>
    </xf>
    <xf numFmtId="49" fontId="6" fillId="3" borderId="48" xfId="0" applyNumberFormat="1" applyFont="1" applyFill="1" applyBorder="1" applyAlignment="1">
      <alignment horizontal="center" vertical="top" wrapText="1"/>
    </xf>
    <xf numFmtId="49" fontId="6" fillId="0" borderId="40" xfId="0" applyNumberFormat="1" applyFont="1" applyFill="1" applyBorder="1" applyAlignment="1">
      <alignment horizontal="center" vertical="center" wrapText="1"/>
    </xf>
    <xf numFmtId="49" fontId="6" fillId="0" borderId="57" xfId="0" applyNumberFormat="1" applyFont="1" applyFill="1" applyBorder="1" applyAlignment="1">
      <alignment horizontal="center" vertical="center" wrapText="1"/>
    </xf>
    <xf numFmtId="49" fontId="6" fillId="0" borderId="5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53" xfId="0" applyNumberFormat="1" applyFont="1" applyFill="1" applyBorder="1" applyAlignment="1">
      <alignment horizontal="center" vertical="center" wrapText="1"/>
    </xf>
    <xf numFmtId="49" fontId="6" fillId="0" borderId="4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6" fillId="0" borderId="43" xfId="0" applyNumberFormat="1" applyFont="1" applyFill="1" applyBorder="1" applyAlignment="1">
      <alignment horizontal="center" vertical="center" wrapText="1"/>
    </xf>
    <xf numFmtId="49" fontId="6" fillId="0" borderId="44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49" xfId="0" applyNumberFormat="1" applyFont="1" applyFill="1" applyBorder="1" applyAlignment="1">
      <alignment horizontal="center" vertical="center" wrapText="1"/>
    </xf>
    <xf numFmtId="49" fontId="6" fillId="0" borderId="60" xfId="0" applyNumberFormat="1" applyFont="1" applyFill="1" applyBorder="1" applyAlignment="1">
      <alignment horizontal="left" vertical="center" wrapText="1"/>
    </xf>
    <xf numFmtId="49" fontId="6" fillId="0" borderId="61" xfId="0" applyNumberFormat="1" applyFont="1" applyFill="1" applyBorder="1" applyAlignment="1">
      <alignment horizontal="left" vertical="center" wrapText="1"/>
    </xf>
    <xf numFmtId="49" fontId="6" fillId="0" borderId="62" xfId="0" applyNumberFormat="1" applyFont="1" applyFill="1" applyBorder="1" applyAlignment="1">
      <alignment horizontal="left" vertical="center" wrapText="1"/>
    </xf>
    <xf numFmtId="49" fontId="6" fillId="0" borderId="37" xfId="0" applyNumberFormat="1" applyFont="1" applyFill="1" applyBorder="1" applyAlignment="1">
      <alignment horizontal="left" vertical="center" wrapText="1"/>
    </xf>
    <xf numFmtId="49" fontId="6" fillId="0" borderId="48" xfId="0" applyNumberFormat="1" applyFont="1" applyFill="1" applyBorder="1" applyAlignment="1">
      <alignment horizontal="left" vertical="center" wrapText="1"/>
    </xf>
    <xf numFmtId="49" fontId="6" fillId="0" borderId="56" xfId="0" applyNumberFormat="1" applyFont="1" applyFill="1" applyBorder="1" applyAlignment="1">
      <alignment horizontal="center" vertical="center" wrapText="1"/>
    </xf>
    <xf numFmtId="0" fontId="6" fillId="3" borderId="69" xfId="0" applyNumberFormat="1" applyFont="1" applyFill="1" applyBorder="1" applyAlignment="1">
      <alignment horizontal="left" vertical="top" wrapText="1"/>
    </xf>
    <xf numFmtId="0" fontId="6" fillId="3" borderId="70" xfId="0" applyNumberFormat="1" applyFont="1" applyFill="1" applyBorder="1" applyAlignment="1">
      <alignment horizontal="left" vertical="top" wrapText="1"/>
    </xf>
    <xf numFmtId="0" fontId="6" fillId="3" borderId="71" xfId="0" applyNumberFormat="1" applyFont="1" applyFill="1" applyBorder="1" applyAlignment="1">
      <alignment horizontal="left" vertical="top" wrapText="1"/>
    </xf>
    <xf numFmtId="0" fontId="0" fillId="0" borderId="37" xfId="0" applyFill="1" applyBorder="1"/>
    <xf numFmtId="0" fontId="0" fillId="0" borderId="48" xfId="0" applyFill="1" applyBorder="1"/>
    <xf numFmtId="49" fontId="6" fillId="0" borderId="58" xfId="0" applyNumberFormat="1" applyFont="1" applyFill="1" applyBorder="1" applyAlignment="1">
      <alignment horizontal="left" vertical="center" wrapText="1"/>
    </xf>
    <xf numFmtId="0" fontId="9" fillId="0" borderId="60" xfId="0" applyNumberFormat="1" applyFont="1" applyFill="1" applyBorder="1" applyAlignment="1">
      <alignment horizontal="left" vertical="center" wrapText="1"/>
    </xf>
    <xf numFmtId="0" fontId="9" fillId="0" borderId="61" xfId="0" applyNumberFormat="1" applyFont="1" applyFill="1" applyBorder="1" applyAlignment="1">
      <alignment horizontal="left" vertical="center" wrapText="1"/>
    </xf>
    <xf numFmtId="0" fontId="9" fillId="0" borderId="62" xfId="0" applyNumberFormat="1" applyFont="1" applyFill="1" applyBorder="1" applyAlignment="1">
      <alignment horizontal="left" vertical="center" wrapText="1"/>
    </xf>
    <xf numFmtId="49" fontId="6" fillId="2" borderId="50" xfId="0" applyNumberFormat="1" applyFont="1" applyFill="1" applyBorder="1" applyAlignment="1">
      <alignment horizontal="center" vertical="center" wrapText="1"/>
    </xf>
    <xf numFmtId="49" fontId="6" fillId="2" borderId="54" xfId="0" applyNumberFormat="1" applyFont="1" applyFill="1" applyBorder="1" applyAlignment="1">
      <alignment horizontal="center" vertical="center" wrapText="1"/>
    </xf>
    <xf numFmtId="49" fontId="6" fillId="2" borderId="33" xfId="0" applyNumberFormat="1" applyFont="1" applyFill="1" applyBorder="1" applyAlignment="1">
      <alignment horizontal="center" vertical="center" wrapText="1"/>
    </xf>
    <xf numFmtId="0" fontId="6" fillId="2" borderId="58" xfId="0" applyNumberFormat="1" applyFont="1" applyFill="1" applyBorder="1" applyAlignment="1">
      <alignment vertical="center" wrapText="1"/>
    </xf>
    <xf numFmtId="0" fontId="6" fillId="2" borderId="37" xfId="0" applyNumberFormat="1" applyFont="1" applyFill="1" applyBorder="1" applyAlignment="1">
      <alignment vertical="center" wrapText="1"/>
    </xf>
    <xf numFmtId="0" fontId="6" fillId="2" borderId="48" xfId="0" applyNumberFormat="1" applyFont="1" applyFill="1" applyBorder="1" applyAlignment="1">
      <alignment vertical="center" wrapText="1"/>
    </xf>
    <xf numFmtId="49" fontId="6" fillId="2" borderId="56" xfId="0" applyNumberFormat="1" applyFont="1" applyFill="1" applyBorder="1" applyAlignment="1">
      <alignment horizontal="center" vertical="center" wrapText="1"/>
    </xf>
    <xf numFmtId="49" fontId="9" fillId="2" borderId="56" xfId="0" applyNumberFormat="1" applyFont="1" applyFill="1" applyBorder="1" applyAlignment="1">
      <alignment horizontal="center" vertical="center" wrapText="1"/>
    </xf>
    <xf numFmtId="49" fontId="6" fillId="2" borderId="58" xfId="0" applyNumberFormat="1" applyFont="1" applyFill="1" applyBorder="1" applyAlignment="1">
      <alignment horizontal="center" vertical="center" wrapText="1"/>
    </xf>
    <xf numFmtId="49" fontId="6" fillId="2" borderId="37" xfId="0" applyNumberFormat="1" applyFont="1" applyFill="1" applyBorder="1" applyAlignment="1">
      <alignment horizontal="center" vertical="center" wrapText="1"/>
    </xf>
    <xf numFmtId="49" fontId="6" fillId="2" borderId="48" xfId="0" applyNumberFormat="1" applyFont="1" applyFill="1" applyBorder="1" applyAlignment="1">
      <alignment horizontal="center" vertical="center" wrapText="1"/>
    </xf>
    <xf numFmtId="0" fontId="0" fillId="0" borderId="54" xfId="0" applyFill="1" applyBorder="1"/>
    <xf numFmtId="0" fontId="0" fillId="0" borderId="33" xfId="0" applyFill="1" applyBorder="1"/>
    <xf numFmtId="0" fontId="6" fillId="0" borderId="58" xfId="0" applyNumberFormat="1" applyFont="1" applyFill="1" applyBorder="1" applyAlignment="1">
      <alignment horizontal="left" vertical="top" wrapText="1" readingOrder="1"/>
    </xf>
    <xf numFmtId="0" fontId="0" fillId="0" borderId="37" xfId="0" applyNumberFormat="1" applyFill="1" applyBorder="1" applyAlignment="1">
      <alignment horizontal="left" vertical="top" wrapText="1" readingOrder="1"/>
    </xf>
    <xf numFmtId="0" fontId="0" fillId="0" borderId="48" xfId="0" applyNumberFormat="1" applyFill="1" applyBorder="1" applyAlignment="1">
      <alignment horizontal="left" vertical="top" wrapText="1" readingOrder="1"/>
    </xf>
    <xf numFmtId="49" fontId="7" fillId="0" borderId="58" xfId="0" applyNumberFormat="1" applyFont="1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/>
    </xf>
    <xf numFmtId="0" fontId="6" fillId="0" borderId="58" xfId="0" applyNumberFormat="1" applyFont="1" applyFill="1" applyBorder="1" applyAlignment="1">
      <alignment vertical="center" wrapText="1"/>
    </xf>
    <xf numFmtId="0" fontId="6" fillId="0" borderId="37" xfId="0" applyNumberFormat="1" applyFont="1" applyFill="1" applyBorder="1" applyAlignment="1">
      <alignment vertical="center" wrapText="1"/>
    </xf>
    <xf numFmtId="0" fontId="6" fillId="0" borderId="48" xfId="0" applyNumberFormat="1" applyFont="1" applyFill="1" applyBorder="1" applyAlignment="1">
      <alignment vertical="center" wrapText="1"/>
    </xf>
    <xf numFmtId="0" fontId="9" fillId="0" borderId="60" xfId="0" applyFont="1" applyFill="1" applyBorder="1" applyAlignment="1">
      <alignment horizontal="left" vertical="top" wrapText="1"/>
    </xf>
    <xf numFmtId="0" fontId="9" fillId="0" borderId="61" xfId="0" applyFont="1" applyFill="1" applyBorder="1" applyAlignment="1">
      <alignment horizontal="left" vertical="top" wrapText="1"/>
    </xf>
    <xf numFmtId="0" fontId="9" fillId="0" borderId="62" xfId="0" applyFont="1" applyFill="1" applyBorder="1" applyAlignment="1">
      <alignment horizontal="left" vertical="top" wrapText="1"/>
    </xf>
    <xf numFmtId="0" fontId="0" fillId="2" borderId="54" xfId="0" applyFill="1" applyBorder="1"/>
    <xf numFmtId="0" fontId="0" fillId="2" borderId="33" xfId="0" applyFill="1" applyBorder="1"/>
    <xf numFmtId="0" fontId="0" fillId="2" borderId="37" xfId="0" applyNumberFormat="1" applyFill="1" applyBorder="1"/>
    <xf numFmtId="0" fontId="0" fillId="2" borderId="48" xfId="0" applyNumberFormat="1" applyFill="1" applyBorder="1"/>
    <xf numFmtId="49" fontId="9" fillId="2" borderId="58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49" fontId="9" fillId="2" borderId="48" xfId="0" applyNumberFormat="1" applyFont="1" applyFill="1" applyBorder="1" applyAlignment="1">
      <alignment horizontal="center" vertical="center" wrapText="1"/>
    </xf>
    <xf numFmtId="0" fontId="0" fillId="2" borderId="37" xfId="0" applyFill="1" applyBorder="1"/>
    <xf numFmtId="0" fontId="0" fillId="2" borderId="48" xfId="0" applyFill="1" applyBorder="1"/>
    <xf numFmtId="49" fontId="7" fillId="0" borderId="34" xfId="0" applyNumberFormat="1" applyFont="1" applyFill="1" applyBorder="1" applyAlignment="1">
      <alignment horizontal="left" vertical="center" wrapText="1"/>
    </xf>
    <xf numFmtId="49" fontId="7" fillId="0" borderId="35" xfId="0" applyNumberFormat="1" applyFont="1" applyFill="1" applyBorder="1" applyAlignment="1">
      <alignment horizontal="left" vertical="center" wrapText="1"/>
    </xf>
    <xf numFmtId="49" fontId="7" fillId="0" borderId="36" xfId="0" applyNumberFormat="1" applyFont="1" applyFill="1" applyBorder="1" applyAlignment="1">
      <alignment horizontal="left" vertical="center" wrapText="1"/>
    </xf>
    <xf numFmtId="49" fontId="7" fillId="0" borderId="41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left" vertical="center" wrapText="1"/>
    </xf>
    <xf numFmtId="49" fontId="7" fillId="0" borderId="44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45" xfId="0" applyNumberFormat="1" applyFont="1" applyFill="1" applyBorder="1" applyAlignment="1">
      <alignment horizontal="left" vertical="center" wrapText="1"/>
    </xf>
    <xf numFmtId="0" fontId="8" fillId="0" borderId="37" xfId="0" applyFont="1" applyFill="1" applyBorder="1" applyAlignment="1">
      <alignment horizontal="center" vertical="center" wrapText="1"/>
    </xf>
    <xf numFmtId="0" fontId="8" fillId="0" borderId="48" xfId="0" applyFont="1" applyFill="1" applyBorder="1" applyAlignment="1">
      <alignment horizontal="center" vertical="center" wrapText="1"/>
    </xf>
    <xf numFmtId="0" fontId="6" fillId="0" borderId="59" xfId="0" applyNumberFormat="1" applyFont="1" applyFill="1" applyBorder="1" applyAlignment="1">
      <alignment horizontal="center" vertical="center" wrapText="1"/>
    </xf>
    <xf numFmtId="165" fontId="6" fillId="3" borderId="34" xfId="0" applyNumberFormat="1" applyFont="1" applyFill="1" applyBorder="1" applyAlignment="1">
      <alignment vertical="center" wrapText="1"/>
    </xf>
    <xf numFmtId="165" fontId="6" fillId="3" borderId="35" xfId="0" applyNumberFormat="1" applyFont="1" applyFill="1" applyBorder="1" applyAlignment="1">
      <alignment vertical="center" wrapText="1"/>
    </xf>
    <xf numFmtId="165" fontId="6" fillId="3" borderId="39" xfId="0" applyNumberFormat="1" applyFont="1" applyFill="1" applyBorder="1" applyAlignment="1">
      <alignment vertical="center" wrapText="1"/>
    </xf>
    <xf numFmtId="165" fontId="6" fillId="3" borderId="41" xfId="0" applyNumberFormat="1" applyFont="1" applyFill="1" applyBorder="1" applyAlignment="1">
      <alignment vertical="center" wrapText="1"/>
    </xf>
    <xf numFmtId="165" fontId="6" fillId="3" borderId="0" xfId="0" applyNumberFormat="1" applyFont="1" applyFill="1" applyBorder="1" applyAlignment="1">
      <alignment vertical="center" wrapText="1"/>
    </xf>
    <xf numFmtId="165" fontId="6" fillId="3" borderId="43" xfId="0" applyNumberFormat="1" applyFont="1" applyFill="1" applyBorder="1" applyAlignment="1">
      <alignment vertical="center" wrapText="1"/>
    </xf>
    <xf numFmtId="165" fontId="6" fillId="3" borderId="44" xfId="0" applyNumberFormat="1" applyFont="1" applyFill="1" applyBorder="1" applyAlignment="1">
      <alignment vertical="center" wrapText="1"/>
    </xf>
    <xf numFmtId="165" fontId="6" fillId="3" borderId="1" xfId="0" applyNumberFormat="1" applyFont="1" applyFill="1" applyBorder="1" applyAlignment="1">
      <alignment vertical="center" wrapText="1"/>
    </xf>
    <xf numFmtId="165" fontId="6" fillId="3" borderId="49" xfId="0" applyNumberFormat="1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49" fontId="7" fillId="0" borderId="22" xfId="0" applyNumberFormat="1" applyFont="1" applyFill="1" applyBorder="1" applyAlignment="1">
      <alignment horizontal="center" vertical="center" wrapText="1"/>
    </xf>
    <xf numFmtId="49" fontId="7" fillId="0" borderId="37" xfId="0" applyNumberFormat="1" applyFont="1" applyFill="1" applyBorder="1" applyAlignment="1">
      <alignment horizontal="center" vertical="center" wrapText="1"/>
    </xf>
    <xf numFmtId="49" fontId="7" fillId="0" borderId="48" xfId="0" applyNumberFormat="1" applyFont="1" applyFill="1" applyBorder="1" applyAlignment="1">
      <alignment horizontal="center" vertical="center" wrapText="1"/>
    </xf>
    <xf numFmtId="0" fontId="7" fillId="0" borderId="52" xfId="0" applyNumberFormat="1" applyFont="1" applyFill="1" applyBorder="1" applyAlignment="1">
      <alignment horizontal="left" vertical="center" wrapText="1" readingOrder="1"/>
    </xf>
    <xf numFmtId="0" fontId="7" fillId="0" borderId="2" xfId="0" applyNumberFormat="1" applyFont="1" applyFill="1" applyBorder="1" applyAlignment="1">
      <alignment horizontal="left" vertical="center" wrapText="1" readingOrder="1"/>
    </xf>
    <xf numFmtId="0" fontId="7" fillId="0" borderId="51" xfId="0" applyNumberFormat="1" applyFont="1" applyFill="1" applyBorder="1" applyAlignment="1">
      <alignment horizontal="left" vertical="center" wrapText="1" readingOrder="1"/>
    </xf>
    <xf numFmtId="0" fontId="7" fillId="0" borderId="41" xfId="0" applyNumberFormat="1" applyFont="1" applyFill="1" applyBorder="1" applyAlignment="1">
      <alignment horizontal="left" vertical="center" wrapText="1" readingOrder="1"/>
    </xf>
    <xf numFmtId="0" fontId="7" fillId="0" borderId="0" xfId="0" applyNumberFormat="1" applyFont="1" applyFill="1" applyBorder="1" applyAlignment="1">
      <alignment horizontal="left" vertical="center" wrapText="1" readingOrder="1"/>
    </xf>
    <xf numFmtId="0" fontId="7" fillId="0" borderId="42" xfId="0" applyNumberFormat="1" applyFont="1" applyFill="1" applyBorder="1" applyAlignment="1">
      <alignment horizontal="left" vertical="center" wrapText="1" readingOrder="1"/>
    </xf>
    <xf numFmtId="0" fontId="7" fillId="0" borderId="44" xfId="0" applyNumberFormat="1" applyFont="1" applyFill="1" applyBorder="1" applyAlignment="1">
      <alignment horizontal="left" vertical="center" wrapText="1" readingOrder="1"/>
    </xf>
    <xf numFmtId="0" fontId="7" fillId="0" borderId="1" xfId="0" applyNumberFormat="1" applyFont="1" applyFill="1" applyBorder="1" applyAlignment="1">
      <alignment horizontal="left" vertical="center" wrapText="1" readingOrder="1"/>
    </xf>
    <xf numFmtId="0" fontId="7" fillId="0" borderId="45" xfId="0" applyNumberFormat="1" applyFont="1" applyFill="1" applyBorder="1" applyAlignment="1">
      <alignment horizontal="left" vertical="center" wrapText="1" readingOrder="1"/>
    </xf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49" fontId="6" fillId="0" borderId="63" xfId="0" applyNumberFormat="1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55" xfId="0" applyNumberFormat="1" applyFont="1" applyFill="1" applyBorder="1" applyAlignment="1">
      <alignment horizontal="center" vertical="center" wrapText="1"/>
    </xf>
    <xf numFmtId="49" fontId="7" fillId="0" borderId="52" xfId="0" applyNumberFormat="1" applyFont="1" applyFill="1" applyBorder="1" applyAlignment="1">
      <alignment horizontal="left" vertical="center" wrapText="1"/>
    </xf>
    <xf numFmtId="49" fontId="7" fillId="0" borderId="2" xfId="0" applyNumberFormat="1" applyFont="1" applyFill="1" applyBorder="1" applyAlignment="1">
      <alignment horizontal="left" vertical="center" wrapText="1"/>
    </xf>
    <xf numFmtId="49" fontId="7" fillId="0" borderId="5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8" fillId="0" borderId="26" xfId="0" applyFont="1" applyFill="1" applyBorder="1" applyAlignment="1">
      <alignment horizont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27" xfId="0" applyNumberFormat="1" applyFont="1" applyFill="1" applyBorder="1" applyAlignment="1">
      <alignment horizontal="center" vertical="center" wrapText="1"/>
    </xf>
    <xf numFmtId="49" fontId="6" fillId="3" borderId="37" xfId="0" applyNumberFormat="1" applyFont="1" applyFill="1" applyBorder="1" applyAlignment="1">
      <alignment horizontal="left" vertical="center" wrapText="1"/>
    </xf>
    <xf numFmtId="49" fontId="6" fillId="3" borderId="48" xfId="0" applyNumberFormat="1" applyFont="1" applyFill="1" applyBorder="1" applyAlignment="1">
      <alignment horizontal="left" vertical="center" wrapText="1"/>
    </xf>
    <xf numFmtId="49" fontId="6" fillId="3" borderId="56" xfId="0" applyNumberFormat="1" applyFont="1" applyFill="1" applyBorder="1" applyAlignment="1">
      <alignment horizontal="center" vertical="center" wrapText="1"/>
    </xf>
    <xf numFmtId="49" fontId="6" fillId="0" borderId="58" xfId="0" applyNumberFormat="1" applyFont="1" applyFill="1" applyBorder="1" applyAlignment="1">
      <alignment vertical="center" wrapText="1"/>
    </xf>
    <xf numFmtId="49" fontId="6" fillId="0" borderId="37" xfId="0" applyNumberFormat="1" applyFont="1" applyFill="1" applyBorder="1" applyAlignment="1">
      <alignment vertical="center" wrapText="1"/>
    </xf>
    <xf numFmtId="49" fontId="6" fillId="0" borderId="48" xfId="0" applyNumberFormat="1" applyFont="1" applyFill="1" applyBorder="1" applyAlignment="1">
      <alignment vertical="center" wrapText="1"/>
    </xf>
    <xf numFmtId="49" fontId="6" fillId="0" borderId="60" xfId="0" applyNumberFormat="1" applyFont="1" applyFill="1" applyBorder="1" applyAlignment="1">
      <alignment horizontal="center" vertical="center" wrapText="1"/>
    </xf>
    <xf numFmtId="49" fontId="6" fillId="0" borderId="61" xfId="0" applyNumberFormat="1" applyFont="1" applyFill="1" applyBorder="1" applyAlignment="1">
      <alignment horizontal="center" vertical="center" wrapText="1"/>
    </xf>
    <xf numFmtId="49" fontId="6" fillId="0" borderId="6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1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Q114"/>
  <sheetViews>
    <sheetView tabSelected="1" view="pageBreakPreview" zoomScale="70" zoomScaleNormal="100" zoomScaleSheetLayoutView="70" workbookViewId="0">
      <pane xSplit="5" ySplit="15" topLeftCell="F16" activePane="bottomRight" state="frozen"/>
      <selection pane="topRight" activeCell="F1" sqref="F1"/>
      <selection pane="bottomLeft" activeCell="A16" sqref="A16"/>
      <selection pane="bottomRight" activeCell="B100" sqref="B100:D102"/>
    </sheetView>
  </sheetViews>
  <sheetFormatPr defaultRowHeight="15.75"/>
  <cols>
    <col min="1" max="1" width="5" style="5" customWidth="1"/>
    <col min="2" max="2" width="57.140625" style="1" customWidth="1"/>
    <col min="3" max="3" width="12.140625" style="1" customWidth="1"/>
    <col min="4" max="4" width="12" style="73" customWidth="1"/>
    <col min="5" max="5" width="7.42578125" style="1" customWidth="1"/>
    <col min="6" max="6" width="14.42578125" style="1" customWidth="1"/>
    <col min="7" max="7" width="14.85546875" style="1" customWidth="1"/>
    <col min="8" max="8" width="15" style="1" customWidth="1"/>
    <col min="9" max="9" width="16.85546875" style="1" customWidth="1"/>
    <col min="10" max="10" width="20.28515625" style="1" customWidth="1"/>
    <col min="11" max="11" width="17.28515625" style="1" customWidth="1"/>
    <col min="12" max="12" width="44.42578125" style="1" customWidth="1"/>
    <col min="13" max="16384" width="9.140625" style="1"/>
  </cols>
  <sheetData>
    <row r="1" spans="1:12" ht="13.9" customHeight="1">
      <c r="H1" s="6"/>
      <c r="L1" s="2" t="s">
        <v>0</v>
      </c>
    </row>
    <row r="2" spans="1:12" ht="18.75">
      <c r="B2" s="249" t="s">
        <v>102</v>
      </c>
      <c r="C2" s="249"/>
      <c r="D2" s="249"/>
      <c r="E2" s="249"/>
      <c r="F2" s="249"/>
      <c r="G2" s="249"/>
      <c r="H2" s="249"/>
      <c r="I2" s="249"/>
      <c r="J2" s="249"/>
      <c r="K2" s="249"/>
      <c r="L2" s="249"/>
    </row>
    <row r="3" spans="1:12" ht="44.25" customHeight="1">
      <c r="B3" s="250" t="s">
        <v>62</v>
      </c>
      <c r="C3" s="250"/>
      <c r="D3" s="250"/>
      <c r="E3" s="250"/>
      <c r="F3" s="250"/>
      <c r="G3" s="250"/>
      <c r="H3" s="250"/>
      <c r="I3" s="250"/>
      <c r="J3" s="250"/>
      <c r="K3" s="250"/>
      <c r="L3" s="250"/>
    </row>
    <row r="4" spans="1:12">
      <c r="B4" s="251" t="s">
        <v>1</v>
      </c>
      <c r="C4" s="251"/>
      <c r="D4" s="251"/>
      <c r="E4" s="251"/>
      <c r="F4" s="251"/>
      <c r="G4" s="251"/>
      <c r="H4" s="251"/>
      <c r="I4" s="251"/>
      <c r="J4" s="251"/>
      <c r="K4" s="251"/>
      <c r="L4" s="251"/>
    </row>
    <row r="5" spans="1:12" ht="13.15" customHeight="1" thickBot="1">
      <c r="B5" s="7"/>
      <c r="C5" s="252"/>
      <c r="D5" s="252"/>
      <c r="E5" s="252"/>
      <c r="F5" s="252"/>
      <c r="G5" s="252"/>
      <c r="H5" s="252"/>
      <c r="I5" s="252"/>
      <c r="J5" s="252"/>
      <c r="K5" s="252"/>
      <c r="L5" s="253" t="s">
        <v>2</v>
      </c>
    </row>
    <row r="6" spans="1:12" hidden="1">
      <c r="B6" s="7"/>
      <c r="C6" s="252"/>
      <c r="D6" s="252"/>
      <c r="E6" s="252"/>
      <c r="F6" s="252"/>
      <c r="G6" s="252"/>
      <c r="H6" s="252"/>
      <c r="I6" s="252"/>
      <c r="J6" s="252"/>
      <c r="K6" s="252"/>
      <c r="L6" s="253"/>
    </row>
    <row r="7" spans="1:12" hidden="1">
      <c r="B7" s="7"/>
      <c r="C7" s="252"/>
      <c r="D7" s="252"/>
      <c r="E7" s="252"/>
      <c r="F7" s="252"/>
      <c r="G7" s="252"/>
      <c r="H7" s="252"/>
      <c r="I7" s="252"/>
      <c r="J7" s="252"/>
      <c r="K7" s="252"/>
      <c r="L7" s="253"/>
    </row>
    <row r="8" spans="1:12" hidden="1">
      <c r="B8" s="7"/>
      <c r="C8" s="252"/>
      <c r="D8" s="252"/>
      <c r="E8" s="252"/>
      <c r="F8" s="252"/>
      <c r="G8" s="252"/>
      <c r="H8" s="252"/>
      <c r="I8" s="252"/>
      <c r="J8" s="252"/>
      <c r="K8" s="252"/>
      <c r="L8" s="253"/>
    </row>
    <row r="9" spans="1:12" ht="16.5" hidden="1" thickBot="1">
      <c r="B9" s="7"/>
      <c r="C9" s="252"/>
      <c r="D9" s="252"/>
      <c r="E9" s="252"/>
      <c r="F9" s="252"/>
      <c r="G9" s="252"/>
      <c r="H9" s="252"/>
      <c r="I9" s="252"/>
      <c r="J9" s="252"/>
      <c r="K9" s="252"/>
      <c r="L9" s="254"/>
    </row>
    <row r="10" spans="1:12" ht="28.5" customHeight="1">
      <c r="A10" s="255" t="s">
        <v>3</v>
      </c>
      <c r="B10" s="258" t="s">
        <v>4</v>
      </c>
      <c r="C10" s="258" t="s">
        <v>5</v>
      </c>
      <c r="D10" s="258" t="s">
        <v>6</v>
      </c>
      <c r="E10" s="258" t="s">
        <v>7</v>
      </c>
      <c r="F10" s="232" t="s">
        <v>8</v>
      </c>
      <c r="G10" s="233"/>
      <c r="H10" s="234"/>
      <c r="I10" s="235" t="s">
        <v>89</v>
      </c>
      <c r="J10" s="267" t="s">
        <v>9</v>
      </c>
      <c r="K10" s="258" t="s">
        <v>10</v>
      </c>
      <c r="L10" s="270" t="s">
        <v>90</v>
      </c>
    </row>
    <row r="11" spans="1:12" ht="80.45" customHeight="1" thickBot="1">
      <c r="A11" s="256"/>
      <c r="B11" s="259"/>
      <c r="C11" s="259"/>
      <c r="D11" s="259"/>
      <c r="E11" s="259"/>
      <c r="F11" s="8" t="s">
        <v>11</v>
      </c>
      <c r="G11" s="9" t="s">
        <v>84</v>
      </c>
      <c r="H11" s="10" t="s">
        <v>103</v>
      </c>
      <c r="I11" s="236"/>
      <c r="J11" s="268"/>
      <c r="K11" s="259"/>
      <c r="L11" s="271"/>
    </row>
    <row r="12" spans="1:12" ht="27.75" customHeight="1" thickTop="1">
      <c r="A12" s="256"/>
      <c r="B12" s="259"/>
      <c r="C12" s="259"/>
      <c r="D12" s="259"/>
      <c r="E12" s="259"/>
      <c r="F12" s="11" t="s">
        <v>12</v>
      </c>
      <c r="G12" s="11" t="s">
        <v>13</v>
      </c>
      <c r="H12" s="12" t="s">
        <v>13</v>
      </c>
      <c r="I12" s="236"/>
      <c r="J12" s="268"/>
      <c r="K12" s="259"/>
      <c r="L12" s="271"/>
    </row>
    <row r="13" spans="1:12" ht="28.9" customHeight="1">
      <c r="A13" s="256"/>
      <c r="B13" s="259"/>
      <c r="C13" s="259"/>
      <c r="D13" s="259"/>
      <c r="E13" s="259"/>
      <c r="F13" s="13" t="s">
        <v>14</v>
      </c>
      <c r="G13" s="14" t="s">
        <v>14</v>
      </c>
      <c r="H13" s="15" t="s">
        <v>14</v>
      </c>
      <c r="I13" s="236"/>
      <c r="J13" s="268"/>
      <c r="K13" s="259"/>
      <c r="L13" s="271"/>
    </row>
    <row r="14" spans="1:12" ht="33.6" customHeight="1" thickBot="1">
      <c r="A14" s="257"/>
      <c r="B14" s="260"/>
      <c r="C14" s="260"/>
      <c r="D14" s="260"/>
      <c r="E14" s="260"/>
      <c r="F14" s="16" t="s">
        <v>15</v>
      </c>
      <c r="G14" s="17" t="s">
        <v>15</v>
      </c>
      <c r="H14" s="18" t="s">
        <v>15</v>
      </c>
      <c r="I14" s="237"/>
      <c r="J14" s="269"/>
      <c r="K14" s="260"/>
      <c r="L14" s="272"/>
    </row>
    <row r="15" spans="1:12" s="25" customFormat="1" ht="15" customHeight="1" thickTop="1" thickBot="1">
      <c r="A15" s="19">
        <v>1</v>
      </c>
      <c r="B15" s="20">
        <v>2</v>
      </c>
      <c r="C15" s="21">
        <v>3</v>
      </c>
      <c r="D15" s="74">
        <v>4</v>
      </c>
      <c r="E15" s="22" t="s">
        <v>16</v>
      </c>
      <c r="F15" s="23" t="s">
        <v>17</v>
      </c>
      <c r="G15" s="21" t="s">
        <v>18</v>
      </c>
      <c r="H15" s="22" t="s">
        <v>19</v>
      </c>
      <c r="I15" s="22" t="s">
        <v>20</v>
      </c>
      <c r="J15" s="22" t="s">
        <v>21</v>
      </c>
      <c r="K15" s="22" t="s">
        <v>22</v>
      </c>
      <c r="L15" s="24" t="s">
        <v>23</v>
      </c>
    </row>
    <row r="16" spans="1:12" ht="30" customHeight="1" thickTop="1">
      <c r="A16" s="93"/>
      <c r="B16" s="211" t="s">
        <v>24</v>
      </c>
      <c r="C16" s="212"/>
      <c r="D16" s="213"/>
      <c r="E16" s="220"/>
      <c r="F16" s="80">
        <f>F20+F104</f>
        <v>999800</v>
      </c>
      <c r="G16" s="80">
        <f t="shared" ref="G16:H16" si="0">G20+G104</f>
        <v>0</v>
      </c>
      <c r="H16" s="80">
        <f t="shared" si="0"/>
        <v>0</v>
      </c>
      <c r="I16" s="223" t="s">
        <v>98</v>
      </c>
      <c r="J16" s="224"/>
      <c r="K16" s="224"/>
      <c r="L16" s="225"/>
    </row>
    <row r="17" spans="1:12" ht="24.75" customHeight="1">
      <c r="A17" s="152"/>
      <c r="B17" s="214"/>
      <c r="C17" s="215"/>
      <c r="D17" s="216"/>
      <c r="E17" s="220"/>
      <c r="F17" s="80">
        <f>F21+F105</f>
        <v>0</v>
      </c>
      <c r="G17" s="86">
        <f>G21+G105</f>
        <v>0</v>
      </c>
      <c r="H17" s="80">
        <f>H21+H105</f>
        <v>0</v>
      </c>
      <c r="I17" s="226"/>
      <c r="J17" s="227"/>
      <c r="K17" s="227"/>
      <c r="L17" s="228"/>
    </row>
    <row r="18" spans="1:12" ht="24" customHeight="1">
      <c r="A18" s="152"/>
      <c r="B18" s="217"/>
      <c r="C18" s="218"/>
      <c r="D18" s="219"/>
      <c r="E18" s="220"/>
      <c r="F18" s="80">
        <f>F22+F106</f>
        <v>184400</v>
      </c>
      <c r="G18" s="80">
        <v>10000</v>
      </c>
      <c r="H18" s="80">
        <f t="shared" ref="H18" si="1">H22+H106</f>
        <v>2033.5</v>
      </c>
      <c r="I18" s="226"/>
      <c r="J18" s="227"/>
      <c r="K18" s="227"/>
      <c r="L18" s="228"/>
    </row>
    <row r="19" spans="1:12" ht="32.25" customHeight="1">
      <c r="A19" s="152"/>
      <c r="B19" s="131" t="s">
        <v>25</v>
      </c>
      <c r="C19" s="132"/>
      <c r="D19" s="133"/>
      <c r="E19" s="221"/>
      <c r="F19" s="80">
        <f>F16+F17+F18</f>
        <v>1184200</v>
      </c>
      <c r="G19" s="86">
        <f>G16+G17+G18</f>
        <v>10000</v>
      </c>
      <c r="H19" s="80">
        <f>H16+H17+H18</f>
        <v>2033.5</v>
      </c>
      <c r="I19" s="226"/>
      <c r="J19" s="227"/>
      <c r="K19" s="227"/>
      <c r="L19" s="228"/>
    </row>
    <row r="20" spans="1:12" ht="16.899999999999999" customHeight="1">
      <c r="A20" s="261" t="s">
        <v>95</v>
      </c>
      <c r="B20" s="130" t="s">
        <v>26</v>
      </c>
      <c r="C20" s="130"/>
      <c r="D20" s="130"/>
      <c r="E20" s="27"/>
      <c r="F20" s="26">
        <f t="shared" ref="F20:H22" si="2">F24+F61+F96+F100</f>
        <v>449300</v>
      </c>
      <c r="G20" s="26">
        <f t="shared" si="2"/>
        <v>0</v>
      </c>
      <c r="H20" s="26">
        <f t="shared" si="2"/>
        <v>0</v>
      </c>
      <c r="I20" s="226"/>
      <c r="J20" s="227"/>
      <c r="K20" s="227"/>
      <c r="L20" s="228"/>
    </row>
    <row r="21" spans="1:12" ht="18.600000000000001" customHeight="1">
      <c r="A21" s="262"/>
      <c r="B21" s="130"/>
      <c r="C21" s="130"/>
      <c r="D21" s="130"/>
      <c r="E21" s="29"/>
      <c r="F21" s="26">
        <f t="shared" si="2"/>
        <v>0</v>
      </c>
      <c r="G21" s="26">
        <f t="shared" si="2"/>
        <v>0</v>
      </c>
      <c r="H21" s="26">
        <f t="shared" si="2"/>
        <v>0</v>
      </c>
      <c r="I21" s="226"/>
      <c r="J21" s="227"/>
      <c r="K21" s="227"/>
      <c r="L21" s="228"/>
    </row>
    <row r="22" spans="1:12" ht="21" customHeight="1">
      <c r="A22" s="262"/>
      <c r="B22" s="130"/>
      <c r="C22" s="130"/>
      <c r="D22" s="130"/>
      <c r="E22" s="29"/>
      <c r="F22" s="26">
        <f t="shared" si="2"/>
        <v>184400</v>
      </c>
      <c r="G22" s="26">
        <v>10</v>
      </c>
      <c r="H22" s="26">
        <f t="shared" si="2"/>
        <v>2033.5</v>
      </c>
      <c r="I22" s="226"/>
      <c r="J22" s="227"/>
      <c r="K22" s="227"/>
      <c r="L22" s="228"/>
    </row>
    <row r="23" spans="1:12" ht="19.5" customHeight="1">
      <c r="A23" s="263"/>
      <c r="B23" s="131" t="s">
        <v>27</v>
      </c>
      <c r="C23" s="132"/>
      <c r="D23" s="133"/>
      <c r="E23" s="30"/>
      <c r="F23" s="80">
        <f>F20+F21+F22</f>
        <v>633700</v>
      </c>
      <c r="G23" s="80">
        <f t="shared" ref="G23:H23" si="3">G20+G21+G22</f>
        <v>10</v>
      </c>
      <c r="H23" s="80">
        <f t="shared" si="3"/>
        <v>2033.5</v>
      </c>
      <c r="I23" s="229"/>
      <c r="J23" s="230"/>
      <c r="K23" s="230"/>
      <c r="L23" s="231"/>
    </row>
    <row r="24" spans="1:12" ht="18.600000000000001" customHeight="1">
      <c r="A24" s="152" t="s">
        <v>28</v>
      </c>
      <c r="B24" s="264" t="s">
        <v>29</v>
      </c>
      <c r="C24" s="265"/>
      <c r="D24" s="266"/>
      <c r="E24" s="31"/>
      <c r="F24" s="32">
        <v>186600</v>
      </c>
      <c r="G24" s="32">
        <v>0</v>
      </c>
      <c r="H24" s="32">
        <f t="shared" ref="H24" si="4">H52+H55</f>
        <v>0</v>
      </c>
      <c r="I24" s="154"/>
      <c r="J24" s="155"/>
      <c r="K24" s="155"/>
      <c r="L24" s="156"/>
    </row>
    <row r="25" spans="1:12" ht="17.25" customHeight="1">
      <c r="A25" s="152"/>
      <c r="B25" s="214"/>
      <c r="C25" s="215"/>
      <c r="D25" s="216"/>
      <c r="E25" s="33"/>
      <c r="F25" s="32">
        <f>F53+F56</f>
        <v>0</v>
      </c>
      <c r="G25" s="32">
        <f t="shared" ref="G25:H25" si="5">G53+G56</f>
        <v>0</v>
      </c>
      <c r="H25" s="32">
        <f t="shared" si="5"/>
        <v>0</v>
      </c>
      <c r="I25" s="157"/>
      <c r="J25" s="158"/>
      <c r="K25" s="158"/>
      <c r="L25" s="159"/>
    </row>
    <row r="26" spans="1:12" ht="19.5" customHeight="1">
      <c r="A26" s="152"/>
      <c r="B26" s="217"/>
      <c r="C26" s="218"/>
      <c r="D26" s="219"/>
      <c r="E26" s="34"/>
      <c r="F26" s="32">
        <v>66000</v>
      </c>
      <c r="G26" s="32">
        <v>0</v>
      </c>
      <c r="H26" s="32">
        <f t="shared" ref="H26" si="6">H54+H57+H60</f>
        <v>1351</v>
      </c>
      <c r="I26" s="157"/>
      <c r="J26" s="158"/>
      <c r="K26" s="158"/>
      <c r="L26" s="159"/>
    </row>
    <row r="27" spans="1:12" ht="14.25" customHeight="1">
      <c r="A27" s="153"/>
      <c r="B27" s="131" t="s">
        <v>27</v>
      </c>
      <c r="C27" s="132"/>
      <c r="D27" s="133"/>
      <c r="E27" s="35"/>
      <c r="F27" s="80">
        <f>F24+F25+F26</f>
        <v>252600</v>
      </c>
      <c r="G27" s="90">
        <f>G24+G25+G26</f>
        <v>0</v>
      </c>
      <c r="H27" s="90">
        <f>H24+H25+H26</f>
        <v>1351</v>
      </c>
      <c r="I27" s="160"/>
      <c r="J27" s="161"/>
      <c r="K27" s="161"/>
      <c r="L27" s="162"/>
    </row>
    <row r="28" spans="1:12" ht="23.25" hidden="1" customHeight="1">
      <c r="A28" s="91" t="s">
        <v>30</v>
      </c>
      <c r="B28" s="191" t="s">
        <v>69</v>
      </c>
      <c r="C28" s="97" t="s">
        <v>31</v>
      </c>
      <c r="D28" s="126" t="s">
        <v>32</v>
      </c>
      <c r="E28" s="194"/>
      <c r="F28" s="26">
        <v>0</v>
      </c>
      <c r="G28" s="36">
        <v>0</v>
      </c>
      <c r="H28" s="26">
        <v>0</v>
      </c>
      <c r="I28" s="97"/>
      <c r="J28" s="97"/>
      <c r="K28" s="97"/>
      <c r="L28" s="222"/>
    </row>
    <row r="29" spans="1:12" ht="23.25" hidden="1" customHeight="1">
      <c r="A29" s="189"/>
      <c r="B29" s="192"/>
      <c r="C29" s="98"/>
      <c r="D29" s="127"/>
      <c r="E29" s="172"/>
      <c r="F29" s="26">
        <f>F32+F35</f>
        <v>0</v>
      </c>
      <c r="G29" s="36">
        <f>G32+G35</f>
        <v>0</v>
      </c>
      <c r="H29" s="26">
        <f>H32+H35</f>
        <v>0</v>
      </c>
      <c r="I29" s="172"/>
      <c r="J29" s="172"/>
      <c r="K29" s="172"/>
      <c r="L29" s="222"/>
    </row>
    <row r="30" spans="1:12" ht="23.25" hidden="1" customHeight="1">
      <c r="A30" s="190"/>
      <c r="B30" s="193"/>
      <c r="C30" s="99"/>
      <c r="D30" s="128"/>
      <c r="E30" s="173"/>
      <c r="F30" s="26">
        <v>0</v>
      </c>
      <c r="G30" s="36">
        <v>0</v>
      </c>
      <c r="H30" s="26">
        <f>H33+H36</f>
        <v>0</v>
      </c>
      <c r="I30" s="173"/>
      <c r="J30" s="173"/>
      <c r="K30" s="173"/>
      <c r="L30" s="222"/>
    </row>
    <row r="31" spans="1:12" ht="23.25" hidden="1" customHeight="1">
      <c r="A31" s="178" t="s">
        <v>33</v>
      </c>
      <c r="B31" s="181" t="s">
        <v>34</v>
      </c>
      <c r="C31" s="186" t="s">
        <v>35</v>
      </c>
      <c r="D31" s="206" t="s">
        <v>32</v>
      </c>
      <c r="E31" s="186"/>
      <c r="F31" s="71">
        <v>4543</v>
      </c>
      <c r="G31" s="72">
        <v>4543</v>
      </c>
      <c r="H31" s="71">
        <v>0</v>
      </c>
      <c r="I31" s="97"/>
      <c r="J31" s="97"/>
      <c r="K31" s="97"/>
      <c r="L31" s="195"/>
    </row>
    <row r="32" spans="1:12" ht="23.25" hidden="1" customHeight="1">
      <c r="A32" s="202"/>
      <c r="B32" s="204"/>
      <c r="C32" s="187"/>
      <c r="D32" s="207"/>
      <c r="E32" s="209"/>
      <c r="F32" s="71">
        <v>0</v>
      </c>
      <c r="G32" s="72">
        <v>0</v>
      </c>
      <c r="H32" s="71">
        <v>0</v>
      </c>
      <c r="I32" s="172"/>
      <c r="J32" s="172"/>
      <c r="K32" s="172"/>
      <c r="L32" s="195"/>
    </row>
    <row r="33" spans="1:17" ht="23.25" hidden="1" customHeight="1">
      <c r="A33" s="203"/>
      <c r="B33" s="205"/>
      <c r="C33" s="188"/>
      <c r="D33" s="208"/>
      <c r="E33" s="210"/>
      <c r="F33" s="71">
        <v>0</v>
      </c>
      <c r="G33" s="72">
        <v>0</v>
      </c>
      <c r="H33" s="71">
        <v>0</v>
      </c>
      <c r="I33" s="173"/>
      <c r="J33" s="173"/>
      <c r="K33" s="173"/>
      <c r="L33" s="195"/>
    </row>
    <row r="34" spans="1:17" ht="23.25" hidden="1" customHeight="1">
      <c r="A34" s="91" t="s">
        <v>33</v>
      </c>
      <c r="B34" s="196" t="s">
        <v>70</v>
      </c>
      <c r="C34" s="97" t="s">
        <v>37</v>
      </c>
      <c r="D34" s="126" t="s">
        <v>32</v>
      </c>
      <c r="E34" s="97"/>
      <c r="F34" s="26">
        <v>0</v>
      </c>
      <c r="G34" s="36">
        <v>0</v>
      </c>
      <c r="H34" s="26">
        <v>0</v>
      </c>
      <c r="I34" s="97"/>
      <c r="J34" s="97"/>
      <c r="K34" s="97"/>
      <c r="L34" s="199" t="s">
        <v>81</v>
      </c>
    </row>
    <row r="35" spans="1:17" ht="23.25" hidden="1" customHeight="1">
      <c r="A35" s="189"/>
      <c r="B35" s="197"/>
      <c r="C35" s="98"/>
      <c r="D35" s="127"/>
      <c r="E35" s="172"/>
      <c r="F35" s="26">
        <v>0</v>
      </c>
      <c r="G35" s="36">
        <v>0</v>
      </c>
      <c r="H35" s="26">
        <v>0</v>
      </c>
      <c r="I35" s="172"/>
      <c r="J35" s="172"/>
      <c r="K35" s="172"/>
      <c r="L35" s="200"/>
    </row>
    <row r="36" spans="1:17" ht="23.25" hidden="1" customHeight="1">
      <c r="A36" s="190"/>
      <c r="B36" s="198"/>
      <c r="C36" s="99"/>
      <c r="D36" s="128"/>
      <c r="E36" s="173"/>
      <c r="F36" s="26">
        <v>0</v>
      </c>
      <c r="G36" s="36">
        <v>0</v>
      </c>
      <c r="H36" s="26">
        <v>0</v>
      </c>
      <c r="I36" s="173"/>
      <c r="J36" s="173"/>
      <c r="K36" s="173"/>
      <c r="L36" s="201"/>
    </row>
    <row r="37" spans="1:17" ht="23.25" hidden="1" customHeight="1">
      <c r="A37" s="178" t="s">
        <v>38</v>
      </c>
      <c r="B37" s="181" t="s">
        <v>39</v>
      </c>
      <c r="C37" s="184" t="s">
        <v>35</v>
      </c>
      <c r="D37" s="185" t="s">
        <v>32</v>
      </c>
      <c r="E37" s="186"/>
      <c r="F37" s="71">
        <v>3000</v>
      </c>
      <c r="G37" s="72">
        <v>3000</v>
      </c>
      <c r="H37" s="71">
        <v>0</v>
      </c>
      <c r="I37" s="97"/>
      <c r="J37" s="97"/>
      <c r="K37" s="97"/>
      <c r="L37" s="163"/>
    </row>
    <row r="38" spans="1:17" ht="23.25" hidden="1" customHeight="1">
      <c r="A38" s="179"/>
      <c r="B38" s="182"/>
      <c r="C38" s="184"/>
      <c r="D38" s="185"/>
      <c r="E38" s="187"/>
      <c r="F38" s="71">
        <v>0</v>
      </c>
      <c r="G38" s="72">
        <v>0</v>
      </c>
      <c r="H38" s="71">
        <v>0</v>
      </c>
      <c r="I38" s="98"/>
      <c r="J38" s="98"/>
      <c r="K38" s="98"/>
      <c r="L38" s="164"/>
    </row>
    <row r="39" spans="1:17" ht="23.25" hidden="1" customHeight="1">
      <c r="A39" s="180"/>
      <c r="B39" s="183"/>
      <c r="C39" s="184"/>
      <c r="D39" s="185"/>
      <c r="E39" s="188"/>
      <c r="F39" s="71">
        <v>0</v>
      </c>
      <c r="G39" s="72">
        <v>0</v>
      </c>
      <c r="H39" s="71">
        <v>0</v>
      </c>
      <c r="I39" s="99"/>
      <c r="J39" s="99"/>
      <c r="K39" s="99"/>
      <c r="L39" s="165"/>
    </row>
    <row r="40" spans="1:17" ht="23.25" hidden="1" customHeight="1">
      <c r="A40" s="39"/>
      <c r="B40" s="40"/>
      <c r="C40" s="41"/>
      <c r="D40" s="75"/>
      <c r="E40" s="42"/>
      <c r="F40" s="26"/>
      <c r="G40" s="32"/>
      <c r="H40" s="32"/>
      <c r="I40" s="43"/>
      <c r="J40" s="44"/>
      <c r="K40" s="44"/>
      <c r="L40" s="45"/>
    </row>
    <row r="41" spans="1:17" ht="23.25" hidden="1" customHeight="1">
      <c r="A41" s="39"/>
      <c r="B41" s="40"/>
      <c r="C41" s="41"/>
      <c r="D41" s="75"/>
      <c r="E41" s="42"/>
      <c r="F41" s="26"/>
      <c r="G41" s="32"/>
      <c r="H41" s="32"/>
      <c r="I41" s="43"/>
      <c r="J41" s="44"/>
      <c r="K41" s="44"/>
      <c r="L41" s="45"/>
    </row>
    <row r="42" spans="1:17" ht="23.25" hidden="1" customHeight="1">
      <c r="A42" s="39"/>
      <c r="B42" s="40"/>
      <c r="C42" s="41"/>
      <c r="D42" s="75"/>
      <c r="E42" s="42"/>
      <c r="F42" s="26"/>
      <c r="G42" s="32"/>
      <c r="H42" s="32"/>
      <c r="I42" s="43"/>
      <c r="J42" s="44"/>
      <c r="K42" s="44"/>
      <c r="L42" s="45"/>
      <c r="N42" s="2"/>
    </row>
    <row r="43" spans="1:17" ht="23.25" hidden="1" customHeight="1">
      <c r="A43" s="39"/>
      <c r="B43" s="40"/>
      <c r="C43" s="41"/>
      <c r="D43" s="75"/>
      <c r="E43" s="42"/>
      <c r="F43" s="26"/>
      <c r="G43" s="32"/>
      <c r="H43" s="32"/>
      <c r="I43" s="43"/>
      <c r="J43" s="44"/>
      <c r="K43" s="44"/>
      <c r="L43" s="45"/>
    </row>
    <row r="44" spans="1:17" ht="23.25" hidden="1" customHeight="1">
      <c r="A44" s="39"/>
      <c r="B44" s="40"/>
      <c r="C44" s="41"/>
      <c r="D44" s="75"/>
      <c r="E44" s="42"/>
      <c r="F44" s="26"/>
      <c r="G44" s="32"/>
      <c r="H44" s="32"/>
      <c r="I44" s="43"/>
      <c r="J44" s="44"/>
      <c r="K44" s="44"/>
      <c r="L44" s="45"/>
    </row>
    <row r="45" spans="1:17" ht="23.25" hidden="1" customHeight="1">
      <c r="A45" s="39"/>
      <c r="B45" s="40"/>
      <c r="C45" s="41"/>
      <c r="D45" s="75"/>
      <c r="E45" s="42"/>
      <c r="F45" s="26"/>
      <c r="G45" s="32"/>
      <c r="H45" s="32"/>
      <c r="I45" s="43"/>
      <c r="J45" s="44"/>
      <c r="K45" s="44"/>
      <c r="L45" s="45"/>
    </row>
    <row r="46" spans="1:17" ht="23.25" hidden="1" customHeight="1">
      <c r="A46" s="91" t="s">
        <v>36</v>
      </c>
      <c r="B46" s="174" t="s">
        <v>41</v>
      </c>
      <c r="C46" s="97" t="s">
        <v>42</v>
      </c>
      <c r="D46" s="126" t="s">
        <v>32</v>
      </c>
      <c r="E46" s="97"/>
      <c r="F46" s="32">
        <v>0</v>
      </c>
      <c r="G46" s="32">
        <v>0</v>
      </c>
      <c r="H46" s="32">
        <v>0</v>
      </c>
      <c r="I46" s="97"/>
      <c r="J46" s="97"/>
      <c r="K46" s="97"/>
      <c r="L46" s="175" t="s">
        <v>68</v>
      </c>
    </row>
    <row r="47" spans="1:17" ht="23.25" hidden="1" customHeight="1">
      <c r="A47" s="92"/>
      <c r="B47" s="166"/>
      <c r="C47" s="98"/>
      <c r="D47" s="127"/>
      <c r="E47" s="98"/>
      <c r="F47" s="32">
        <v>0</v>
      </c>
      <c r="G47" s="32">
        <v>0</v>
      </c>
      <c r="H47" s="32">
        <v>0</v>
      </c>
      <c r="I47" s="172"/>
      <c r="J47" s="172"/>
      <c r="K47" s="172"/>
      <c r="L47" s="176"/>
    </row>
    <row r="48" spans="1:17" ht="23.25" hidden="1" customHeight="1">
      <c r="A48" s="93"/>
      <c r="B48" s="167"/>
      <c r="C48" s="99"/>
      <c r="D48" s="128"/>
      <c r="E48" s="99"/>
      <c r="F48" s="32">
        <v>0</v>
      </c>
      <c r="G48" s="32">
        <v>0</v>
      </c>
      <c r="H48" s="32">
        <v>0</v>
      </c>
      <c r="I48" s="173"/>
      <c r="J48" s="173"/>
      <c r="K48" s="173"/>
      <c r="L48" s="177"/>
      <c r="N48" s="3"/>
      <c r="O48" s="4"/>
      <c r="P48" s="4"/>
      <c r="Q48" s="4"/>
    </row>
    <row r="49" spans="1:17" ht="23.25" hidden="1" customHeight="1">
      <c r="A49" s="91" t="s">
        <v>38</v>
      </c>
      <c r="B49" s="174" t="s">
        <v>44</v>
      </c>
      <c r="C49" s="97" t="s">
        <v>45</v>
      </c>
      <c r="D49" s="126" t="s">
        <v>46</v>
      </c>
      <c r="E49" s="97"/>
      <c r="F49" s="32">
        <v>0</v>
      </c>
      <c r="G49" s="32">
        <v>0</v>
      </c>
      <c r="H49" s="32">
        <v>0</v>
      </c>
      <c r="I49" s="97"/>
      <c r="J49" s="97"/>
      <c r="K49" s="97"/>
      <c r="L49" s="175" t="s">
        <v>80</v>
      </c>
      <c r="N49" s="3"/>
      <c r="O49" s="4"/>
      <c r="P49" s="4"/>
      <c r="Q49" s="4"/>
    </row>
    <row r="50" spans="1:17" ht="23.25" hidden="1" customHeight="1">
      <c r="A50" s="92"/>
      <c r="B50" s="166"/>
      <c r="C50" s="98"/>
      <c r="D50" s="127"/>
      <c r="E50" s="98"/>
      <c r="F50" s="32">
        <v>0</v>
      </c>
      <c r="G50" s="32">
        <v>0</v>
      </c>
      <c r="H50" s="32">
        <v>0</v>
      </c>
      <c r="I50" s="172"/>
      <c r="J50" s="172"/>
      <c r="K50" s="172"/>
      <c r="L50" s="176"/>
      <c r="N50" s="3"/>
      <c r="O50" s="4"/>
      <c r="P50" s="4"/>
      <c r="Q50" s="4"/>
    </row>
    <row r="51" spans="1:17" ht="23.25" hidden="1" customHeight="1">
      <c r="A51" s="93"/>
      <c r="B51" s="167"/>
      <c r="C51" s="99"/>
      <c r="D51" s="128"/>
      <c r="E51" s="99"/>
      <c r="F51" s="32">
        <v>0</v>
      </c>
      <c r="G51" s="32">
        <v>0</v>
      </c>
      <c r="H51" s="32">
        <v>0</v>
      </c>
      <c r="I51" s="173"/>
      <c r="J51" s="173"/>
      <c r="K51" s="173"/>
      <c r="L51" s="177"/>
    </row>
    <row r="52" spans="1:17" ht="33" customHeight="1">
      <c r="A52" s="152" t="s">
        <v>40</v>
      </c>
      <c r="B52" s="166" t="s">
        <v>47</v>
      </c>
      <c r="C52" s="99" t="s">
        <v>42</v>
      </c>
      <c r="D52" s="128" t="s">
        <v>32</v>
      </c>
      <c r="E52" s="97"/>
      <c r="F52" s="32">
        <v>0</v>
      </c>
      <c r="G52" s="32">
        <v>0</v>
      </c>
      <c r="H52" s="32">
        <v>0</v>
      </c>
      <c r="I52" s="97"/>
      <c r="J52" s="97"/>
      <c r="K52" s="97"/>
      <c r="L52" s="169" t="s">
        <v>100</v>
      </c>
    </row>
    <row r="53" spans="1:17" ht="30.75" customHeight="1">
      <c r="A53" s="152"/>
      <c r="B53" s="166"/>
      <c r="C53" s="168"/>
      <c r="D53" s="100"/>
      <c r="E53" s="98"/>
      <c r="F53" s="32">
        <v>0</v>
      </c>
      <c r="G53" s="32">
        <v>0</v>
      </c>
      <c r="H53" s="32">
        <v>0</v>
      </c>
      <c r="I53" s="172"/>
      <c r="J53" s="172"/>
      <c r="K53" s="172"/>
      <c r="L53" s="170"/>
    </row>
    <row r="54" spans="1:17" ht="33.75" customHeight="1">
      <c r="A54" s="152"/>
      <c r="B54" s="167"/>
      <c r="C54" s="168"/>
      <c r="D54" s="100"/>
      <c r="E54" s="99"/>
      <c r="F54" s="32">
        <v>3000</v>
      </c>
      <c r="G54" s="32">
        <v>2000</v>
      </c>
      <c r="H54" s="32">
        <v>0</v>
      </c>
      <c r="I54" s="173"/>
      <c r="J54" s="173"/>
      <c r="K54" s="173"/>
      <c r="L54" s="171"/>
      <c r="N54" s="46"/>
    </row>
    <row r="55" spans="1:17" ht="44.25" customHeight="1">
      <c r="A55" s="152" t="s">
        <v>43</v>
      </c>
      <c r="B55" s="166" t="s">
        <v>48</v>
      </c>
      <c r="C55" s="99" t="s">
        <v>42</v>
      </c>
      <c r="D55" s="128" t="s">
        <v>32</v>
      </c>
      <c r="E55" s="97"/>
      <c r="F55" s="32">
        <v>0</v>
      </c>
      <c r="G55" s="32">
        <v>0</v>
      </c>
      <c r="H55" s="32">
        <v>0</v>
      </c>
      <c r="I55" s="97"/>
      <c r="J55" s="97"/>
      <c r="K55" s="97"/>
      <c r="L55" s="169" t="s">
        <v>101</v>
      </c>
    </row>
    <row r="56" spans="1:17" ht="37.5" customHeight="1">
      <c r="A56" s="152"/>
      <c r="B56" s="166"/>
      <c r="C56" s="168"/>
      <c r="D56" s="100"/>
      <c r="E56" s="98"/>
      <c r="F56" s="32">
        <v>0</v>
      </c>
      <c r="G56" s="32">
        <v>0</v>
      </c>
      <c r="H56" s="32">
        <v>0</v>
      </c>
      <c r="I56" s="172"/>
      <c r="J56" s="172"/>
      <c r="K56" s="172"/>
      <c r="L56" s="170"/>
    </row>
    <row r="57" spans="1:17" ht="41.25" customHeight="1">
      <c r="A57" s="152"/>
      <c r="B57" s="167"/>
      <c r="C57" s="168"/>
      <c r="D57" s="100"/>
      <c r="E57" s="99"/>
      <c r="F57" s="32">
        <v>3000</v>
      </c>
      <c r="G57" s="32">
        <v>2000</v>
      </c>
      <c r="H57" s="32">
        <v>0</v>
      </c>
      <c r="I57" s="173"/>
      <c r="J57" s="173"/>
      <c r="K57" s="173"/>
      <c r="L57" s="171"/>
    </row>
    <row r="58" spans="1:17" ht="33.75" customHeight="1">
      <c r="A58" s="87"/>
      <c r="B58" s="273" t="s">
        <v>44</v>
      </c>
      <c r="C58" s="142" t="s">
        <v>45</v>
      </c>
      <c r="D58" s="142" t="s">
        <v>46</v>
      </c>
      <c r="E58" s="97"/>
      <c r="F58" s="32"/>
      <c r="G58" s="32"/>
      <c r="H58" s="32"/>
      <c r="I58" s="88"/>
      <c r="J58" s="89"/>
      <c r="K58" s="89"/>
      <c r="L58" s="169" t="s">
        <v>99</v>
      </c>
    </row>
    <row r="59" spans="1:17" ht="48.75" customHeight="1">
      <c r="A59" s="87"/>
      <c r="B59" s="273"/>
      <c r="C59" s="275"/>
      <c r="D59" s="275"/>
      <c r="E59" s="98"/>
      <c r="F59" s="32"/>
      <c r="G59" s="32"/>
      <c r="H59" s="32"/>
      <c r="I59" s="88"/>
      <c r="J59" s="89"/>
      <c r="K59" s="89"/>
      <c r="L59" s="170"/>
    </row>
    <row r="60" spans="1:17" ht="45" customHeight="1">
      <c r="A60" s="87"/>
      <c r="B60" s="274"/>
      <c r="C60" s="275"/>
      <c r="D60" s="275"/>
      <c r="E60" s="99"/>
      <c r="F60" s="78">
        <v>10580</v>
      </c>
      <c r="G60" s="78">
        <v>0</v>
      </c>
      <c r="H60" s="78">
        <v>1351</v>
      </c>
      <c r="I60" s="88"/>
      <c r="J60" s="89"/>
      <c r="K60" s="89"/>
      <c r="L60" s="171"/>
    </row>
    <row r="61" spans="1:17" ht="21.75" customHeight="1">
      <c r="A61" s="152" t="s">
        <v>49</v>
      </c>
      <c r="B61" s="130" t="s">
        <v>50</v>
      </c>
      <c r="C61" s="130"/>
      <c r="D61" s="130"/>
      <c r="E61" s="31"/>
      <c r="F61" s="32">
        <v>230500</v>
      </c>
      <c r="G61" s="32">
        <v>0</v>
      </c>
      <c r="H61" s="32">
        <f t="shared" ref="H61" si="7">H83+H86+H89</f>
        <v>0</v>
      </c>
      <c r="I61" s="154"/>
      <c r="J61" s="155"/>
      <c r="K61" s="155"/>
      <c r="L61" s="156"/>
    </row>
    <row r="62" spans="1:17" ht="19.5" customHeight="1">
      <c r="A62" s="152"/>
      <c r="B62" s="130"/>
      <c r="C62" s="130"/>
      <c r="D62" s="130"/>
      <c r="E62" s="33"/>
      <c r="F62" s="32">
        <f>F84+F87+F90</f>
        <v>0</v>
      </c>
      <c r="G62" s="32">
        <f t="shared" ref="G62:H62" si="8">G84+G87+G90</f>
        <v>0</v>
      </c>
      <c r="H62" s="32">
        <f t="shared" si="8"/>
        <v>0</v>
      </c>
      <c r="I62" s="157"/>
      <c r="J62" s="158"/>
      <c r="K62" s="158"/>
      <c r="L62" s="159"/>
    </row>
    <row r="63" spans="1:17" ht="21" customHeight="1">
      <c r="A63" s="152"/>
      <c r="B63" s="130"/>
      <c r="C63" s="130"/>
      <c r="D63" s="130"/>
      <c r="E63" s="34"/>
      <c r="F63" s="32">
        <v>105400</v>
      </c>
      <c r="G63" s="32">
        <v>10000</v>
      </c>
      <c r="H63" s="32">
        <f t="shared" ref="H63" si="9">H85+H88+H91</f>
        <v>682.5</v>
      </c>
      <c r="I63" s="157"/>
      <c r="J63" s="158"/>
      <c r="K63" s="158"/>
      <c r="L63" s="159"/>
    </row>
    <row r="64" spans="1:17" s="47" customFormat="1" ht="19.5" customHeight="1" thickBot="1">
      <c r="A64" s="153"/>
      <c r="B64" s="131" t="s">
        <v>27</v>
      </c>
      <c r="C64" s="132"/>
      <c r="D64" s="133"/>
      <c r="E64" s="35"/>
      <c r="F64" s="80">
        <f>F61+F62+F63</f>
        <v>335900</v>
      </c>
      <c r="G64" s="80">
        <f>G61+G62+G63</f>
        <v>10000</v>
      </c>
      <c r="H64" s="80">
        <f>H61+H62+H63</f>
        <v>682.5</v>
      </c>
      <c r="I64" s="160"/>
      <c r="J64" s="161"/>
      <c r="K64" s="161"/>
      <c r="L64" s="162"/>
    </row>
    <row r="65" spans="1:12" s="49" customFormat="1" ht="23.25" hidden="1" customHeight="1">
      <c r="A65" s="91" t="s">
        <v>51</v>
      </c>
      <c r="B65" s="94" t="s">
        <v>71</v>
      </c>
      <c r="C65" s="97" t="s">
        <v>35</v>
      </c>
      <c r="D65" s="100" t="s">
        <v>32</v>
      </c>
      <c r="E65" s="48"/>
      <c r="F65" s="32">
        <v>0</v>
      </c>
      <c r="G65" s="32">
        <v>0</v>
      </c>
      <c r="H65" s="32">
        <v>0</v>
      </c>
      <c r="I65" s="97"/>
      <c r="J65" s="97"/>
      <c r="K65" s="101"/>
      <c r="L65" s="163"/>
    </row>
    <row r="66" spans="1:12" s="49" customFormat="1" ht="23.25" hidden="1" customHeight="1">
      <c r="A66" s="92"/>
      <c r="B66" s="95"/>
      <c r="C66" s="98"/>
      <c r="D66" s="100"/>
      <c r="E66" s="50"/>
      <c r="F66" s="32">
        <v>0</v>
      </c>
      <c r="G66" s="32">
        <v>0</v>
      </c>
      <c r="H66" s="32">
        <v>0</v>
      </c>
      <c r="I66" s="98"/>
      <c r="J66" s="98"/>
      <c r="K66" s="102"/>
      <c r="L66" s="164"/>
    </row>
    <row r="67" spans="1:12" s="49" customFormat="1" ht="23.25" hidden="1" customHeight="1">
      <c r="A67" s="93"/>
      <c r="B67" s="96"/>
      <c r="C67" s="99"/>
      <c r="D67" s="100"/>
      <c r="E67" s="52"/>
      <c r="F67" s="32">
        <v>0</v>
      </c>
      <c r="G67" s="32">
        <v>0</v>
      </c>
      <c r="H67" s="32">
        <v>0</v>
      </c>
      <c r="I67" s="99"/>
      <c r="J67" s="99"/>
      <c r="K67" s="103"/>
      <c r="L67" s="165"/>
    </row>
    <row r="68" spans="1:12" s="49" customFormat="1" ht="23.25" hidden="1" customHeight="1">
      <c r="A68" s="91" t="s">
        <v>52</v>
      </c>
      <c r="B68" s="94" t="s">
        <v>72</v>
      </c>
      <c r="C68" s="97" t="s">
        <v>54</v>
      </c>
      <c r="D68" s="100" t="s">
        <v>32</v>
      </c>
      <c r="E68" s="48"/>
      <c r="F68" s="32">
        <v>0</v>
      </c>
      <c r="G68" s="32">
        <v>0</v>
      </c>
      <c r="H68" s="32">
        <v>0</v>
      </c>
      <c r="I68" s="97"/>
      <c r="J68" s="97"/>
      <c r="K68" s="101"/>
      <c r="L68" s="163"/>
    </row>
    <row r="69" spans="1:12" s="49" customFormat="1" ht="23.25" hidden="1" customHeight="1">
      <c r="A69" s="92"/>
      <c r="B69" s="95"/>
      <c r="C69" s="98"/>
      <c r="D69" s="100"/>
      <c r="E69" s="50"/>
      <c r="F69" s="32">
        <v>0</v>
      </c>
      <c r="G69" s="32">
        <v>0</v>
      </c>
      <c r="H69" s="32">
        <v>0</v>
      </c>
      <c r="I69" s="98"/>
      <c r="J69" s="98"/>
      <c r="K69" s="102"/>
      <c r="L69" s="164"/>
    </row>
    <row r="70" spans="1:12" s="49" customFormat="1" ht="23.25" hidden="1" customHeight="1">
      <c r="A70" s="93"/>
      <c r="B70" s="96"/>
      <c r="C70" s="99"/>
      <c r="D70" s="100"/>
      <c r="E70" s="52"/>
      <c r="F70" s="32">
        <v>0</v>
      </c>
      <c r="G70" s="32">
        <v>0</v>
      </c>
      <c r="H70" s="32">
        <v>0</v>
      </c>
      <c r="I70" s="99"/>
      <c r="J70" s="99"/>
      <c r="K70" s="103"/>
      <c r="L70" s="165"/>
    </row>
    <row r="71" spans="1:12" s="49" customFormat="1" ht="23.25" hidden="1" customHeight="1">
      <c r="A71" s="91" t="s">
        <v>82</v>
      </c>
      <c r="B71" s="94" t="s">
        <v>56</v>
      </c>
      <c r="C71" s="97" t="s">
        <v>35</v>
      </c>
      <c r="D71" s="100" t="s">
        <v>32</v>
      </c>
      <c r="E71" s="48"/>
      <c r="F71" s="32">
        <v>0</v>
      </c>
      <c r="G71" s="32">
        <v>0</v>
      </c>
      <c r="H71" s="32">
        <v>0</v>
      </c>
      <c r="I71" s="97"/>
      <c r="J71" s="97"/>
      <c r="K71" s="101"/>
      <c r="L71" s="279"/>
    </row>
    <row r="72" spans="1:12" s="49" customFormat="1" ht="23.25" hidden="1" customHeight="1">
      <c r="A72" s="92"/>
      <c r="B72" s="95"/>
      <c r="C72" s="98"/>
      <c r="D72" s="100"/>
      <c r="E72" s="50"/>
      <c r="F72" s="32">
        <f t="shared" ref="F72:H73" si="10">F75</f>
        <v>0</v>
      </c>
      <c r="G72" s="32">
        <f t="shared" si="10"/>
        <v>0</v>
      </c>
      <c r="H72" s="32">
        <f>H75</f>
        <v>0</v>
      </c>
      <c r="I72" s="98"/>
      <c r="J72" s="98"/>
      <c r="K72" s="102"/>
      <c r="L72" s="280"/>
    </row>
    <row r="73" spans="1:12" s="49" customFormat="1" ht="23.25" hidden="1" customHeight="1">
      <c r="A73" s="93"/>
      <c r="B73" s="96"/>
      <c r="C73" s="99"/>
      <c r="D73" s="100"/>
      <c r="E73" s="52"/>
      <c r="F73" s="32">
        <f t="shared" si="10"/>
        <v>0</v>
      </c>
      <c r="G73" s="32">
        <f t="shared" si="10"/>
        <v>0</v>
      </c>
      <c r="H73" s="32">
        <f t="shared" si="10"/>
        <v>0</v>
      </c>
      <c r="I73" s="99"/>
      <c r="J73" s="99"/>
      <c r="K73" s="103"/>
      <c r="L73" s="281"/>
    </row>
    <row r="74" spans="1:12" s="49" customFormat="1" ht="23.25" hidden="1" customHeight="1">
      <c r="A74" s="91" t="s">
        <v>53</v>
      </c>
      <c r="B74" s="94" t="s">
        <v>73</v>
      </c>
      <c r="C74" s="97" t="s">
        <v>37</v>
      </c>
      <c r="D74" s="100" t="s">
        <v>32</v>
      </c>
      <c r="E74" s="48"/>
      <c r="F74" s="32">
        <v>0</v>
      </c>
      <c r="G74" s="32">
        <v>0</v>
      </c>
      <c r="H74" s="32">
        <v>0</v>
      </c>
      <c r="I74" s="97"/>
      <c r="J74" s="97"/>
      <c r="K74" s="101"/>
      <c r="L74" s="104"/>
    </row>
    <row r="75" spans="1:12" s="49" customFormat="1" ht="23.25" hidden="1" customHeight="1">
      <c r="A75" s="92"/>
      <c r="B75" s="95"/>
      <c r="C75" s="98"/>
      <c r="D75" s="100"/>
      <c r="E75" s="50"/>
      <c r="F75" s="32">
        <v>0</v>
      </c>
      <c r="G75" s="32">
        <v>0</v>
      </c>
      <c r="H75" s="32">
        <v>0</v>
      </c>
      <c r="I75" s="98"/>
      <c r="J75" s="98"/>
      <c r="K75" s="102"/>
      <c r="L75" s="105"/>
    </row>
    <row r="76" spans="1:12" s="49" customFormat="1" ht="33" hidden="1" customHeight="1">
      <c r="A76" s="93"/>
      <c r="B76" s="96"/>
      <c r="C76" s="99"/>
      <c r="D76" s="100"/>
      <c r="E76" s="52"/>
      <c r="F76" s="32">
        <v>0</v>
      </c>
      <c r="G76" s="32">
        <v>0</v>
      </c>
      <c r="H76" s="32">
        <v>0</v>
      </c>
      <c r="I76" s="99"/>
      <c r="J76" s="99"/>
      <c r="K76" s="103"/>
      <c r="L76" s="106"/>
    </row>
    <row r="77" spans="1:12" s="49" customFormat="1" ht="30" hidden="1" customHeight="1">
      <c r="A77" s="91" t="s">
        <v>55</v>
      </c>
      <c r="B77" s="94" t="s">
        <v>57</v>
      </c>
      <c r="C77" s="97" t="s">
        <v>35</v>
      </c>
      <c r="D77" s="100" t="s">
        <v>32</v>
      </c>
      <c r="E77" s="48"/>
      <c r="F77" s="32">
        <v>0</v>
      </c>
      <c r="G77" s="32">
        <v>0</v>
      </c>
      <c r="H77" s="32">
        <v>0</v>
      </c>
      <c r="I77" s="97"/>
      <c r="J77" s="97"/>
      <c r="K77" s="101"/>
      <c r="L77" s="163"/>
    </row>
    <row r="78" spans="1:12" s="49" customFormat="1" ht="6.75" hidden="1" customHeight="1">
      <c r="A78" s="92"/>
      <c r="B78" s="95"/>
      <c r="C78" s="98"/>
      <c r="D78" s="100"/>
      <c r="E78" s="50"/>
      <c r="F78" s="32">
        <v>0</v>
      </c>
      <c r="G78" s="32">
        <v>0</v>
      </c>
      <c r="H78" s="32">
        <v>0</v>
      </c>
      <c r="I78" s="98"/>
      <c r="J78" s="98"/>
      <c r="K78" s="102"/>
      <c r="L78" s="164"/>
    </row>
    <row r="79" spans="1:12" s="49" customFormat="1" ht="30.75" hidden="1" customHeight="1">
      <c r="A79" s="93"/>
      <c r="B79" s="96"/>
      <c r="C79" s="99"/>
      <c r="D79" s="100"/>
      <c r="E79" s="52"/>
      <c r="F79" s="32">
        <v>0</v>
      </c>
      <c r="G79" s="32">
        <v>0</v>
      </c>
      <c r="H79" s="32">
        <v>0</v>
      </c>
      <c r="I79" s="99"/>
      <c r="J79" s="99"/>
      <c r="K79" s="103"/>
      <c r="L79" s="165"/>
    </row>
    <row r="80" spans="1:12" s="49" customFormat="1" ht="3" hidden="1" customHeight="1">
      <c r="A80" s="91" t="s">
        <v>83</v>
      </c>
      <c r="B80" s="134" t="s">
        <v>67</v>
      </c>
      <c r="C80" s="97"/>
      <c r="D80" s="126" t="s">
        <v>64</v>
      </c>
      <c r="E80" s="137"/>
      <c r="F80" s="32"/>
      <c r="G80" s="32"/>
      <c r="H80" s="32"/>
      <c r="I80" s="38"/>
      <c r="J80" s="38"/>
      <c r="K80" s="68"/>
      <c r="L80" s="169" t="s">
        <v>79</v>
      </c>
    </row>
    <row r="81" spans="1:12" s="49" customFormat="1" ht="41.25" hidden="1" customHeight="1">
      <c r="A81" s="92"/>
      <c r="B81" s="135"/>
      <c r="C81" s="98"/>
      <c r="D81" s="127"/>
      <c r="E81" s="138"/>
      <c r="F81" s="32"/>
      <c r="G81" s="32"/>
      <c r="H81" s="32"/>
      <c r="I81" s="38"/>
      <c r="J81" s="38"/>
      <c r="K81" s="68"/>
      <c r="L81" s="170"/>
    </row>
    <row r="82" spans="1:12" s="49" customFormat="1" ht="60" hidden="1" customHeight="1">
      <c r="A82" s="92"/>
      <c r="B82" s="136"/>
      <c r="C82" s="99"/>
      <c r="D82" s="128"/>
      <c r="E82" s="139"/>
      <c r="F82" s="32">
        <v>0</v>
      </c>
      <c r="G82" s="69">
        <v>0</v>
      </c>
      <c r="H82" s="69">
        <v>0</v>
      </c>
      <c r="I82" s="70"/>
      <c r="J82" s="38"/>
      <c r="K82" s="68"/>
      <c r="L82" s="171"/>
    </row>
    <row r="83" spans="1:12" s="49" customFormat="1" ht="1.5" customHeight="1">
      <c r="A83" s="122" t="s">
        <v>51</v>
      </c>
      <c r="B83" s="123" t="s">
        <v>93</v>
      </c>
      <c r="C83" s="97" t="s">
        <v>94</v>
      </c>
      <c r="D83" s="126"/>
      <c r="E83" s="137"/>
      <c r="F83" s="32">
        <v>9400</v>
      </c>
      <c r="G83" s="69">
        <v>1200</v>
      </c>
      <c r="H83" s="69">
        <v>0</v>
      </c>
      <c r="I83" s="70"/>
      <c r="J83" s="82"/>
      <c r="K83" s="68"/>
      <c r="L83" s="81"/>
    </row>
    <row r="84" spans="1:12" s="49" customFormat="1" ht="20.25" hidden="1" customHeight="1">
      <c r="A84" s="122"/>
      <c r="B84" s="124"/>
      <c r="C84" s="98"/>
      <c r="D84" s="127"/>
      <c r="E84" s="138"/>
      <c r="F84" s="32">
        <v>0</v>
      </c>
      <c r="G84" s="69">
        <v>0</v>
      </c>
      <c r="H84" s="69">
        <v>0</v>
      </c>
      <c r="I84" s="70"/>
      <c r="J84" s="82"/>
      <c r="K84" s="68"/>
      <c r="L84" s="81"/>
    </row>
    <row r="85" spans="1:12" s="49" customFormat="1" ht="18" hidden="1" customHeight="1">
      <c r="A85" s="122"/>
      <c r="B85" s="125"/>
      <c r="C85" s="99"/>
      <c r="D85" s="128"/>
      <c r="E85" s="138"/>
      <c r="F85" s="32">
        <v>0</v>
      </c>
      <c r="G85" s="69">
        <v>0</v>
      </c>
      <c r="H85" s="69">
        <v>0</v>
      </c>
      <c r="I85" s="70"/>
      <c r="J85" s="82"/>
      <c r="K85" s="68"/>
      <c r="L85" s="81"/>
    </row>
    <row r="86" spans="1:12" s="49" customFormat="1" ht="30" hidden="1" customHeight="1">
      <c r="A86" s="122" t="s">
        <v>52</v>
      </c>
      <c r="B86" s="123" t="s">
        <v>91</v>
      </c>
      <c r="C86" s="97" t="s">
        <v>35</v>
      </c>
      <c r="D86" s="126" t="s">
        <v>92</v>
      </c>
      <c r="E86" s="129"/>
      <c r="F86" s="32">
        <v>0</v>
      </c>
      <c r="G86" s="69">
        <v>0</v>
      </c>
      <c r="H86" s="69">
        <v>0</v>
      </c>
      <c r="I86" s="70"/>
      <c r="J86" s="82"/>
      <c r="K86" s="68"/>
      <c r="L86" s="81"/>
    </row>
    <row r="87" spans="1:12" s="49" customFormat="1" ht="19.5" hidden="1" customHeight="1">
      <c r="A87" s="122"/>
      <c r="B87" s="124"/>
      <c r="C87" s="98"/>
      <c r="D87" s="127"/>
      <c r="E87" s="129"/>
      <c r="F87" s="32">
        <v>0</v>
      </c>
      <c r="G87" s="69">
        <v>0</v>
      </c>
      <c r="H87" s="69">
        <v>0</v>
      </c>
      <c r="I87" s="70"/>
      <c r="J87" s="82"/>
      <c r="K87" s="68"/>
      <c r="L87" s="81"/>
    </row>
    <row r="88" spans="1:12" s="49" customFormat="1" ht="19.5" hidden="1" customHeight="1">
      <c r="A88" s="122"/>
      <c r="B88" s="125"/>
      <c r="C88" s="99"/>
      <c r="D88" s="128"/>
      <c r="E88" s="129"/>
      <c r="F88" s="32">
        <v>0</v>
      </c>
      <c r="G88" s="69">
        <v>0</v>
      </c>
      <c r="H88" s="69">
        <v>0</v>
      </c>
      <c r="I88" s="70"/>
      <c r="J88" s="82"/>
      <c r="K88" s="68"/>
      <c r="L88" s="81"/>
    </row>
    <row r="89" spans="1:12" s="49" customFormat="1" ht="51.75" customHeight="1">
      <c r="A89" s="122" t="s">
        <v>97</v>
      </c>
      <c r="B89" s="143" t="s">
        <v>76</v>
      </c>
      <c r="C89" s="146" t="s">
        <v>54</v>
      </c>
      <c r="D89" s="149" t="s">
        <v>88</v>
      </c>
      <c r="E89" s="137"/>
      <c r="F89" s="32">
        <v>0</v>
      </c>
      <c r="G89" s="69">
        <v>0</v>
      </c>
      <c r="H89" s="69">
        <v>0</v>
      </c>
      <c r="I89" s="70"/>
      <c r="J89" s="77"/>
      <c r="K89" s="68"/>
      <c r="L89" s="169" t="s">
        <v>87</v>
      </c>
    </row>
    <row r="90" spans="1:12" s="49" customFormat="1" ht="40.5" customHeight="1">
      <c r="A90" s="122"/>
      <c r="B90" s="144"/>
      <c r="C90" s="147"/>
      <c r="D90" s="150"/>
      <c r="E90" s="138"/>
      <c r="F90" s="32">
        <v>0</v>
      </c>
      <c r="G90" s="69">
        <v>0</v>
      </c>
      <c r="H90" s="69">
        <v>0</v>
      </c>
      <c r="I90" s="70"/>
      <c r="J90" s="77"/>
      <c r="K90" s="68"/>
      <c r="L90" s="170"/>
    </row>
    <row r="91" spans="1:12" s="49" customFormat="1" ht="44.25" customHeight="1">
      <c r="A91" s="122"/>
      <c r="B91" s="145"/>
      <c r="C91" s="148"/>
      <c r="D91" s="151"/>
      <c r="E91" s="139"/>
      <c r="F91" s="78">
        <v>975</v>
      </c>
      <c r="G91" s="78">
        <v>682.5</v>
      </c>
      <c r="H91" s="78">
        <v>682.5</v>
      </c>
      <c r="I91" s="70"/>
      <c r="J91" s="77"/>
      <c r="K91" s="68"/>
      <c r="L91" s="171"/>
    </row>
    <row r="92" spans="1:12" s="49" customFormat="1" ht="23.25" hidden="1" customHeight="1">
      <c r="A92" s="92" t="s">
        <v>77</v>
      </c>
      <c r="B92" s="134" t="s">
        <v>74</v>
      </c>
      <c r="C92" s="97"/>
      <c r="D92" s="140" t="s">
        <v>75</v>
      </c>
      <c r="E92" s="137"/>
      <c r="F92" s="32"/>
      <c r="G92" s="69"/>
      <c r="H92" s="69"/>
      <c r="I92" s="70"/>
      <c r="J92" s="77"/>
      <c r="K92" s="68"/>
      <c r="L92" s="169" t="s">
        <v>78</v>
      </c>
    </row>
    <row r="93" spans="1:12" s="49" customFormat="1" ht="23.25" hidden="1" customHeight="1">
      <c r="A93" s="92"/>
      <c r="B93" s="135"/>
      <c r="C93" s="98"/>
      <c r="D93" s="141"/>
      <c r="E93" s="138"/>
      <c r="F93" s="32"/>
      <c r="G93" s="69"/>
      <c r="H93" s="69"/>
      <c r="I93" s="70"/>
      <c r="J93" s="77"/>
      <c r="K93" s="68"/>
      <c r="L93" s="170"/>
    </row>
    <row r="94" spans="1:12" s="49" customFormat="1" ht="23.25" hidden="1" customHeight="1">
      <c r="A94" s="92"/>
      <c r="B94" s="136"/>
      <c r="C94" s="99"/>
      <c r="D94" s="142"/>
      <c r="E94" s="139"/>
      <c r="F94" s="78">
        <v>0</v>
      </c>
      <c r="G94" s="78">
        <v>0</v>
      </c>
      <c r="H94" s="78">
        <v>0</v>
      </c>
      <c r="I94" s="70"/>
      <c r="J94" s="77"/>
      <c r="K94" s="68"/>
      <c r="L94" s="171"/>
    </row>
    <row r="95" spans="1:12" s="49" customFormat="1" ht="23.25" hidden="1" customHeight="1">
      <c r="A95" s="28"/>
      <c r="B95" s="51"/>
      <c r="C95" s="37"/>
      <c r="D95" s="79"/>
      <c r="E95" s="65"/>
      <c r="F95" s="36"/>
      <c r="G95" s="36"/>
      <c r="H95" s="36"/>
      <c r="I95" s="43"/>
      <c r="J95" s="44"/>
      <c r="K95" s="66"/>
      <c r="L95" s="67"/>
    </row>
    <row r="96" spans="1:12">
      <c r="A96" s="91" t="s">
        <v>58</v>
      </c>
      <c r="B96" s="130" t="s">
        <v>59</v>
      </c>
      <c r="C96" s="130"/>
      <c r="D96" s="130"/>
      <c r="E96" s="31"/>
      <c r="F96" s="32">
        <v>32200</v>
      </c>
      <c r="G96" s="32">
        <v>0</v>
      </c>
      <c r="H96" s="32">
        <v>0</v>
      </c>
      <c r="I96" s="84" t="s">
        <v>86</v>
      </c>
      <c r="J96" s="84"/>
      <c r="K96" s="97"/>
      <c r="L96" s="276"/>
    </row>
    <row r="97" spans="1:13">
      <c r="A97" s="92"/>
      <c r="B97" s="130"/>
      <c r="C97" s="130"/>
      <c r="D97" s="130"/>
      <c r="E97" s="33"/>
      <c r="F97" s="32">
        <v>0</v>
      </c>
      <c r="G97" s="32">
        <v>0</v>
      </c>
      <c r="H97" s="32">
        <v>0</v>
      </c>
      <c r="I97" s="84" t="s">
        <v>86</v>
      </c>
      <c r="J97" s="84"/>
      <c r="K97" s="98"/>
      <c r="L97" s="277"/>
    </row>
    <row r="98" spans="1:13">
      <c r="A98" s="92"/>
      <c r="B98" s="130"/>
      <c r="C98" s="130"/>
      <c r="D98" s="130"/>
      <c r="E98" s="34"/>
      <c r="F98" s="32">
        <v>3000</v>
      </c>
      <c r="G98" s="32">
        <v>0</v>
      </c>
      <c r="H98" s="32">
        <v>0</v>
      </c>
      <c r="I98" s="84" t="s">
        <v>86</v>
      </c>
      <c r="J98" s="84"/>
      <c r="K98" s="98"/>
      <c r="L98" s="277"/>
    </row>
    <row r="99" spans="1:13">
      <c r="A99" s="93"/>
      <c r="B99" s="131" t="s">
        <v>27</v>
      </c>
      <c r="C99" s="132"/>
      <c r="D99" s="133"/>
      <c r="E99" s="35"/>
      <c r="F99" s="80">
        <f>F96+F97+F98</f>
        <v>35200</v>
      </c>
      <c r="G99" s="80">
        <f>G96+G97+G98</f>
        <v>0</v>
      </c>
      <c r="H99" s="80">
        <f>H96+H97+H98</f>
        <v>0</v>
      </c>
      <c r="I99" s="26">
        <f t="shared" ref="I99:J99" si="11">I96+I97+I98</f>
        <v>0</v>
      </c>
      <c r="J99" s="26">
        <f t="shared" si="11"/>
        <v>0</v>
      </c>
      <c r="K99" s="99"/>
      <c r="L99" s="278"/>
    </row>
    <row r="100" spans="1:13">
      <c r="A100" s="91" t="s">
        <v>65</v>
      </c>
      <c r="B100" s="240" t="s">
        <v>66</v>
      </c>
      <c r="C100" s="241"/>
      <c r="D100" s="242"/>
      <c r="E100" s="194"/>
      <c r="F100" s="26">
        <v>0</v>
      </c>
      <c r="G100" s="26">
        <v>0</v>
      </c>
      <c r="H100" s="26">
        <v>0</v>
      </c>
      <c r="I100" s="84" t="s">
        <v>86</v>
      </c>
      <c r="J100" s="84"/>
      <c r="K100" s="97"/>
      <c r="L100" s="279"/>
    </row>
    <row r="101" spans="1:13">
      <c r="A101" s="92"/>
      <c r="B101" s="243"/>
      <c r="C101" s="244"/>
      <c r="D101" s="245"/>
      <c r="E101" s="238"/>
      <c r="F101" s="26">
        <v>0</v>
      </c>
      <c r="G101" s="26">
        <v>0</v>
      </c>
      <c r="H101" s="26">
        <v>0</v>
      </c>
      <c r="I101" s="84" t="s">
        <v>86</v>
      </c>
      <c r="J101" s="84"/>
      <c r="K101" s="98"/>
      <c r="L101" s="280"/>
    </row>
    <row r="102" spans="1:13" ht="21.75" customHeight="1">
      <c r="A102" s="93"/>
      <c r="B102" s="246"/>
      <c r="C102" s="247"/>
      <c r="D102" s="248"/>
      <c r="E102" s="239"/>
      <c r="F102" s="26">
        <v>10000</v>
      </c>
      <c r="G102" s="26">
        <v>0</v>
      </c>
      <c r="H102" s="26">
        <v>0</v>
      </c>
      <c r="I102" s="84" t="s">
        <v>86</v>
      </c>
      <c r="J102" s="84"/>
      <c r="K102" s="98"/>
      <c r="L102" s="280"/>
    </row>
    <row r="103" spans="1:13" ht="16.5" thickBot="1">
      <c r="A103" s="28"/>
      <c r="B103" s="115" t="s">
        <v>27</v>
      </c>
      <c r="C103" s="116"/>
      <c r="D103" s="117"/>
      <c r="E103" s="33"/>
      <c r="F103" s="80">
        <f>F100+F101+F102</f>
        <v>10000</v>
      </c>
      <c r="G103" s="80">
        <f t="shared" ref="G103:J103" si="12">G100+G101+G102</f>
        <v>0</v>
      </c>
      <c r="H103" s="80">
        <f t="shared" si="12"/>
        <v>0</v>
      </c>
      <c r="I103" s="26">
        <f t="shared" si="12"/>
        <v>0</v>
      </c>
      <c r="J103" s="26">
        <f t="shared" si="12"/>
        <v>0</v>
      </c>
      <c r="K103" s="99"/>
      <c r="L103" s="281"/>
    </row>
    <row r="104" spans="1:13">
      <c r="A104" s="91" t="s">
        <v>96</v>
      </c>
      <c r="B104" s="114" t="s">
        <v>60</v>
      </c>
      <c r="C104" s="114"/>
      <c r="D104" s="114"/>
      <c r="E104" s="31"/>
      <c r="F104" s="32">
        <v>550500</v>
      </c>
      <c r="G104" s="32">
        <v>0</v>
      </c>
      <c r="H104" s="32">
        <v>0</v>
      </c>
      <c r="I104" s="83" t="s">
        <v>85</v>
      </c>
      <c r="J104" s="83" t="s">
        <v>86</v>
      </c>
      <c r="K104" s="119"/>
      <c r="L104" s="119"/>
    </row>
    <row r="105" spans="1:13">
      <c r="A105" s="92"/>
      <c r="B105" s="114"/>
      <c r="C105" s="114"/>
      <c r="D105" s="114"/>
      <c r="E105" s="33"/>
      <c r="F105" s="32">
        <v>0</v>
      </c>
      <c r="G105" s="32">
        <v>0</v>
      </c>
      <c r="H105" s="32">
        <v>0</v>
      </c>
      <c r="I105" s="83"/>
      <c r="J105" s="83"/>
      <c r="K105" s="120"/>
      <c r="L105" s="120"/>
    </row>
    <row r="106" spans="1:13">
      <c r="A106" s="92"/>
      <c r="B106" s="114"/>
      <c r="C106" s="114"/>
      <c r="D106" s="114"/>
      <c r="E106" s="34"/>
      <c r="F106" s="32">
        <v>0</v>
      </c>
      <c r="G106" s="32">
        <v>0</v>
      </c>
      <c r="H106" s="32">
        <v>0</v>
      </c>
      <c r="I106" s="83"/>
      <c r="J106" s="83"/>
      <c r="K106" s="120"/>
      <c r="L106" s="120"/>
    </row>
    <row r="107" spans="1:13" ht="16.5" thickBot="1">
      <c r="A107" s="113"/>
      <c r="B107" s="115" t="s">
        <v>27</v>
      </c>
      <c r="C107" s="116"/>
      <c r="D107" s="117"/>
      <c r="E107" s="53"/>
      <c r="F107" s="85">
        <f>F104+F105+F106</f>
        <v>550500</v>
      </c>
      <c r="G107" s="85">
        <f>G104+G105+G106</f>
        <v>0</v>
      </c>
      <c r="H107" s="85">
        <f>H104+H105+H106</f>
        <v>0</v>
      </c>
      <c r="I107" s="54">
        <f t="shared" ref="I107:J107" si="13">I104+I105+I106</f>
        <v>44100</v>
      </c>
      <c r="J107" s="54">
        <f t="shared" si="13"/>
        <v>0</v>
      </c>
      <c r="K107" s="121"/>
      <c r="L107" s="121"/>
    </row>
    <row r="108" spans="1:13" ht="16.5" thickBot="1">
      <c r="A108" s="118" t="s">
        <v>61</v>
      </c>
      <c r="B108" s="118"/>
      <c r="C108" s="118"/>
      <c r="D108" s="118"/>
      <c r="E108" s="118"/>
      <c r="F108" s="118"/>
      <c r="G108" s="118"/>
      <c r="H108" s="118"/>
      <c r="I108" s="118"/>
      <c r="J108" s="118"/>
      <c r="K108" s="118"/>
      <c r="L108" s="118"/>
    </row>
    <row r="109" spans="1:13">
      <c r="A109" s="55"/>
      <c r="B109" s="56"/>
      <c r="C109" s="56"/>
      <c r="D109" s="76"/>
      <c r="E109" s="56"/>
      <c r="F109" s="56"/>
      <c r="G109" s="56"/>
      <c r="H109" s="56"/>
      <c r="I109" s="56"/>
      <c r="J109" s="56"/>
      <c r="K109" s="56"/>
      <c r="L109" s="56"/>
    </row>
    <row r="110" spans="1:13" ht="33.75" customHeight="1">
      <c r="A110" s="111" t="s">
        <v>63</v>
      </c>
      <c r="B110" s="111"/>
      <c r="C110" s="111"/>
      <c r="D110" s="111"/>
      <c r="E110" s="111"/>
      <c r="F110" s="111"/>
      <c r="G110" s="111"/>
      <c r="H110" s="57"/>
      <c r="I110" s="49"/>
      <c r="J110" s="58"/>
      <c r="K110" s="58"/>
      <c r="L110" s="58"/>
    </row>
    <row r="111" spans="1:13" ht="31.5" customHeight="1">
      <c r="A111" s="111"/>
      <c r="B111" s="111"/>
      <c r="C111" s="111"/>
      <c r="D111" s="111"/>
      <c r="E111" s="111"/>
      <c r="F111" s="111"/>
      <c r="G111" s="111"/>
      <c r="H111" s="57"/>
      <c r="I111" s="59"/>
      <c r="J111" s="58"/>
      <c r="K111" s="58"/>
      <c r="L111" s="58"/>
    </row>
    <row r="112" spans="1:13" ht="15.75" customHeight="1">
      <c r="A112" s="60"/>
      <c r="B112" s="107"/>
      <c r="C112" s="107"/>
      <c r="D112" s="107"/>
      <c r="E112" s="59"/>
      <c r="F112" s="61"/>
      <c r="G112" s="108"/>
      <c r="H112" s="108"/>
      <c r="I112" s="49"/>
      <c r="J112" s="49"/>
      <c r="K112" s="112" t="s">
        <v>104</v>
      </c>
      <c r="L112" s="112"/>
      <c r="M112" s="62"/>
    </row>
    <row r="113" spans="1:13" ht="18.75" customHeight="1">
      <c r="A113" s="109"/>
      <c r="B113" s="109"/>
      <c r="C113" s="109"/>
      <c r="D113" s="109"/>
      <c r="E113" s="109"/>
      <c r="F113" s="63"/>
      <c r="G113" s="64"/>
      <c r="H113" s="110"/>
      <c r="I113" s="110"/>
      <c r="J113" s="49"/>
      <c r="K113" s="112"/>
      <c r="L113" s="112"/>
      <c r="M113" s="62"/>
    </row>
    <row r="114" spans="1:13">
      <c r="K114" s="112"/>
      <c r="L114" s="112"/>
    </row>
  </sheetData>
  <mergeCells count="199">
    <mergeCell ref="B58:B60"/>
    <mergeCell ref="C58:C60"/>
    <mergeCell ref="D58:D60"/>
    <mergeCell ref="E58:E60"/>
    <mergeCell ref="L58:L60"/>
    <mergeCell ref="K96:K99"/>
    <mergeCell ref="L96:L99"/>
    <mergeCell ref="K100:K103"/>
    <mergeCell ref="L100:L103"/>
    <mergeCell ref="L80:L82"/>
    <mergeCell ref="L92:L94"/>
    <mergeCell ref="E89:E91"/>
    <mergeCell ref="L89:L91"/>
    <mergeCell ref="K77:K79"/>
    <mergeCell ref="L77:L79"/>
    <mergeCell ref="K71:K73"/>
    <mergeCell ref="L71:L73"/>
    <mergeCell ref="A100:A102"/>
    <mergeCell ref="E100:E102"/>
    <mergeCell ref="B103:D103"/>
    <mergeCell ref="B100:D102"/>
    <mergeCell ref="B2:L2"/>
    <mergeCell ref="B3:L3"/>
    <mergeCell ref="B4:L4"/>
    <mergeCell ref="C5:K9"/>
    <mergeCell ref="L5:L9"/>
    <mergeCell ref="A10:A14"/>
    <mergeCell ref="B10:B14"/>
    <mergeCell ref="C10:C14"/>
    <mergeCell ref="D10:D14"/>
    <mergeCell ref="E10:E14"/>
    <mergeCell ref="A20:A23"/>
    <mergeCell ref="B20:D22"/>
    <mergeCell ref="B23:D23"/>
    <mergeCell ref="A24:A27"/>
    <mergeCell ref="B24:D26"/>
    <mergeCell ref="I24:L27"/>
    <mergeCell ref="J10:J14"/>
    <mergeCell ref="K10:K14"/>
    <mergeCell ref="L10:L14"/>
    <mergeCell ref="A16:A19"/>
    <mergeCell ref="B16:D18"/>
    <mergeCell ref="E16:E19"/>
    <mergeCell ref="B19:D19"/>
    <mergeCell ref="J28:J30"/>
    <mergeCell ref="K28:K30"/>
    <mergeCell ref="L28:L30"/>
    <mergeCell ref="I16:L23"/>
    <mergeCell ref="B27:D27"/>
    <mergeCell ref="F10:H10"/>
    <mergeCell ref="I10:I14"/>
    <mergeCell ref="A28:A30"/>
    <mergeCell ref="B28:B30"/>
    <mergeCell ref="C28:C30"/>
    <mergeCell ref="D28:D30"/>
    <mergeCell ref="E28:E30"/>
    <mergeCell ref="I28:I30"/>
    <mergeCell ref="K31:K33"/>
    <mergeCell ref="L31:L33"/>
    <mergeCell ref="A34:A36"/>
    <mergeCell ref="B34:B36"/>
    <mergeCell ref="C34:C36"/>
    <mergeCell ref="D34:D36"/>
    <mergeCell ref="E34:E36"/>
    <mergeCell ref="I34:I36"/>
    <mergeCell ref="J34:J36"/>
    <mergeCell ref="K34:K36"/>
    <mergeCell ref="L34:L36"/>
    <mergeCell ref="A31:A33"/>
    <mergeCell ref="B31:B33"/>
    <mergeCell ref="C31:C33"/>
    <mergeCell ref="D31:D33"/>
    <mergeCell ref="E31:E33"/>
    <mergeCell ref="I31:I33"/>
    <mergeCell ref="J31:J33"/>
    <mergeCell ref="A37:A39"/>
    <mergeCell ref="B37:B39"/>
    <mergeCell ref="C37:C39"/>
    <mergeCell ref="D37:D39"/>
    <mergeCell ref="E37:E39"/>
    <mergeCell ref="I37:I39"/>
    <mergeCell ref="J37:J39"/>
    <mergeCell ref="K37:K39"/>
    <mergeCell ref="L37:L39"/>
    <mergeCell ref="A49:A51"/>
    <mergeCell ref="B49:B51"/>
    <mergeCell ref="C49:C51"/>
    <mergeCell ref="D49:D51"/>
    <mergeCell ref="E49:E51"/>
    <mergeCell ref="L49:L51"/>
    <mergeCell ref="A46:A48"/>
    <mergeCell ref="B46:B48"/>
    <mergeCell ref="C46:C48"/>
    <mergeCell ref="D46:D48"/>
    <mergeCell ref="E46:E48"/>
    <mergeCell ref="L46:L48"/>
    <mergeCell ref="I46:I48"/>
    <mergeCell ref="J46:J48"/>
    <mergeCell ref="K46:K48"/>
    <mergeCell ref="I49:I51"/>
    <mergeCell ref="J49:J51"/>
    <mergeCell ref="K49:K51"/>
    <mergeCell ref="A55:A57"/>
    <mergeCell ref="B55:B57"/>
    <mergeCell ref="C55:C57"/>
    <mergeCell ref="D55:D57"/>
    <mergeCell ref="E55:E57"/>
    <mergeCell ref="L55:L57"/>
    <mergeCell ref="A52:A54"/>
    <mergeCell ref="B52:B54"/>
    <mergeCell ref="C52:C54"/>
    <mergeCell ref="D52:D54"/>
    <mergeCell ref="E52:E54"/>
    <mergeCell ref="L52:L54"/>
    <mergeCell ref="I52:I54"/>
    <mergeCell ref="J52:J54"/>
    <mergeCell ref="K52:K54"/>
    <mergeCell ref="I55:I57"/>
    <mergeCell ref="J55:J57"/>
    <mergeCell ref="K55:K57"/>
    <mergeCell ref="A68:A70"/>
    <mergeCell ref="B68:B70"/>
    <mergeCell ref="C68:C70"/>
    <mergeCell ref="D68:D70"/>
    <mergeCell ref="I68:I70"/>
    <mergeCell ref="J68:J70"/>
    <mergeCell ref="A61:A64"/>
    <mergeCell ref="B61:D63"/>
    <mergeCell ref="I61:L64"/>
    <mergeCell ref="B64:D64"/>
    <mergeCell ref="K68:K70"/>
    <mergeCell ref="L68:L70"/>
    <mergeCell ref="A65:A67"/>
    <mergeCell ref="B65:B67"/>
    <mergeCell ref="C65:C67"/>
    <mergeCell ref="D65:D67"/>
    <mergeCell ref="I65:I67"/>
    <mergeCell ref="J65:J67"/>
    <mergeCell ref="K65:K67"/>
    <mergeCell ref="L65:L67"/>
    <mergeCell ref="A96:A99"/>
    <mergeCell ref="B96:D98"/>
    <mergeCell ref="B99:D99"/>
    <mergeCell ref="A77:A79"/>
    <mergeCell ref="B77:B79"/>
    <mergeCell ref="C77:C79"/>
    <mergeCell ref="D77:D79"/>
    <mergeCell ref="I77:I79"/>
    <mergeCell ref="J77:J79"/>
    <mergeCell ref="B80:B82"/>
    <mergeCell ref="D80:D82"/>
    <mergeCell ref="E80:E82"/>
    <mergeCell ref="C80:C82"/>
    <mergeCell ref="E83:E85"/>
    <mergeCell ref="A83:A85"/>
    <mergeCell ref="A86:A88"/>
    <mergeCell ref="B92:B94"/>
    <mergeCell ref="C92:C94"/>
    <mergeCell ref="A92:A94"/>
    <mergeCell ref="E92:E94"/>
    <mergeCell ref="D92:D94"/>
    <mergeCell ref="B89:B91"/>
    <mergeCell ref="C89:C91"/>
    <mergeCell ref="D89:D91"/>
    <mergeCell ref="A80:A82"/>
    <mergeCell ref="A89:A91"/>
    <mergeCell ref="B86:B88"/>
    <mergeCell ref="C86:C88"/>
    <mergeCell ref="D86:D88"/>
    <mergeCell ref="B83:B85"/>
    <mergeCell ref="C83:C85"/>
    <mergeCell ref="D83:D85"/>
    <mergeCell ref="E86:E88"/>
    <mergeCell ref="B112:D112"/>
    <mergeCell ref="G112:H112"/>
    <mergeCell ref="A113:E113"/>
    <mergeCell ref="H113:I113"/>
    <mergeCell ref="A110:G111"/>
    <mergeCell ref="K112:L114"/>
    <mergeCell ref="A104:A107"/>
    <mergeCell ref="B104:D106"/>
    <mergeCell ref="B107:D107"/>
    <mergeCell ref="A108:L108"/>
    <mergeCell ref="L104:L107"/>
    <mergeCell ref="K104:K107"/>
    <mergeCell ref="A74:A76"/>
    <mergeCell ref="B74:B76"/>
    <mergeCell ref="C74:C76"/>
    <mergeCell ref="D74:D76"/>
    <mergeCell ref="I74:I76"/>
    <mergeCell ref="J74:J76"/>
    <mergeCell ref="K74:K76"/>
    <mergeCell ref="L74:L76"/>
    <mergeCell ref="A71:A73"/>
    <mergeCell ref="B71:B73"/>
    <mergeCell ref="C71:C73"/>
    <mergeCell ref="D71:D73"/>
    <mergeCell ref="I71:I73"/>
    <mergeCell ref="J71:J73"/>
  </mergeCells>
  <printOptions horizontalCentered="1"/>
  <pageMargins left="0.59055118110236227" right="0.23622047244094491" top="0.55118110236220474" bottom="0.55118110236220474" header="0.11811023622047245" footer="0.11811023622047245"/>
  <pageSetup paperSize="9" scale="59" fitToWidth="2" fitToHeight="48" orientation="landscape" useFirstPageNumber="1" r:id="rId1"/>
  <headerFooter differentFirst="1" scaleWithDoc="0" alignWithMargins="0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 Форма 4</vt:lpstr>
      <vt:lpstr>' Форма 4'!Заголовки_для_печати</vt:lpstr>
      <vt:lpstr>' Форма 4'!Область_печати</vt:lpstr>
    </vt:vector>
  </TitlesOfParts>
  <Company>1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Жило Елена Васильевна</cp:lastModifiedBy>
  <cp:lastPrinted>2015-04-15T08:23:30Z</cp:lastPrinted>
  <dcterms:created xsi:type="dcterms:W3CDTF">2014-04-18T13:58:41Z</dcterms:created>
  <dcterms:modified xsi:type="dcterms:W3CDTF">2015-07-16T09:03:44Z</dcterms:modified>
</cp:coreProperties>
</file>